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pca-my.sharepoint.com/personal/kcollier_aria_com_au/Documents/_AWARDS/2025/Criteria/Charts/"/>
    </mc:Choice>
  </mc:AlternateContent>
  <xr:revisionPtr revIDLastSave="3" documentId="8_{79897275-72E7-4916-A63E-B2D9FAABC7CB}" xr6:coauthVersionLast="47" xr6:coauthVersionMax="47" xr10:uidLastSave="{DF548486-7F3C-4119-8388-7CCB0C5A4798}"/>
  <bookViews>
    <workbookView xWindow="780" yWindow="780" windowWidth="22335" windowHeight="19995" tabRatio="825" xr2:uid="{A0BB88DB-8248-4A93-826F-BA4404BF58D9}"/>
  </bookViews>
  <sheets>
    <sheet name="Singles" sheetId="1" r:id="rId1"/>
    <sheet name="Albums" sheetId="2" r:id="rId2"/>
    <sheet name="Aus Artist Albums" sheetId="3" r:id="rId3"/>
    <sheet name="Aus Artist Country" sheetId="4" r:id="rId4"/>
    <sheet name="Aus Artist HH R&amp;B Albums" sheetId="8" r:id="rId5"/>
    <sheet name="Aus Artist HH R&amp;B Singles" sheetId="9" r:id="rId6"/>
    <sheet name="Aus Artist Singles" sheetId="10" r:id="rId7"/>
    <sheet name="Main Country" sheetId="5" r:id="rId8"/>
    <sheet name="HH R&amp;B Singles" sheetId="6" r:id="rId9"/>
    <sheet name="HH R&amp;B Albums" sheetId="11" r:id="rId10"/>
    <sheet name="Classical Surveys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" i="4" l="1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BF1" i="4"/>
  <c r="BE1" i="4"/>
  <c r="BD1" i="4"/>
  <c r="BC1" i="4"/>
  <c r="BB1" i="4"/>
  <c r="BA1" i="4"/>
  <c r="AZ1" i="4"/>
  <c r="AY1" i="4"/>
  <c r="AX1" i="4"/>
  <c r="AW1" i="4"/>
  <c r="AV1" i="4"/>
  <c r="AU1" i="4"/>
  <c r="AT1" i="4"/>
  <c r="AS1" i="4"/>
  <c r="AR1" i="4"/>
  <c r="AQ1" i="4"/>
  <c r="AP1" i="4"/>
  <c r="AO1" i="4"/>
  <c r="AN1" i="4"/>
  <c r="AM1" i="4"/>
  <c r="AL1" i="4"/>
  <c r="AK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BF1" i="8"/>
  <c r="BE1" i="8"/>
  <c r="BD1" i="8"/>
  <c r="BC1" i="8"/>
  <c r="BB1" i="8"/>
  <c r="BA1" i="8"/>
  <c r="AZ1" i="8"/>
  <c r="AY1" i="8"/>
  <c r="AX1" i="8"/>
  <c r="AW1" i="8"/>
  <c r="AV1" i="8"/>
  <c r="AU1" i="8"/>
  <c r="AT1" i="8"/>
  <c r="AS1" i="8"/>
  <c r="AR1" i="8"/>
  <c r="AQ1" i="8"/>
  <c r="AP1" i="8"/>
  <c r="AO1" i="8"/>
  <c r="AN1" i="8"/>
  <c r="AM1" i="8"/>
  <c r="AL1" i="8"/>
  <c r="AK1" i="8"/>
  <c r="AJ1" i="8"/>
  <c r="AI1" i="8"/>
  <c r="AH1" i="8"/>
  <c r="AG1" i="8"/>
  <c r="AF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BF1" i="9"/>
  <c r="BE1" i="9"/>
  <c r="BD1" i="9"/>
  <c r="BC1" i="9"/>
  <c r="BB1" i="9"/>
  <c r="BA1" i="9"/>
  <c r="AZ1" i="9"/>
  <c r="AY1" i="9"/>
  <c r="AX1" i="9"/>
  <c r="AW1" i="9"/>
  <c r="AV1" i="9"/>
  <c r="AU1" i="9"/>
  <c r="AT1" i="9"/>
  <c r="AS1" i="9"/>
  <c r="AR1" i="9"/>
  <c r="AQ1" i="9"/>
  <c r="AP1" i="9"/>
  <c r="AO1" i="9"/>
  <c r="AN1" i="9"/>
  <c r="AM1" i="9"/>
  <c r="AL1" i="9"/>
  <c r="AK1" i="9"/>
  <c r="AJ1" i="9"/>
  <c r="AI1" i="9"/>
  <c r="AH1" i="9"/>
  <c r="AG1" i="9"/>
  <c r="AF1" i="9"/>
  <c r="AE1" i="9"/>
  <c r="AD1" i="9"/>
  <c r="AC1" i="9"/>
  <c r="AB1" i="9"/>
  <c r="AA1" i="9"/>
  <c r="Z1" i="9"/>
  <c r="Y1" i="9"/>
  <c r="X1" i="9"/>
  <c r="W1" i="9"/>
  <c r="V1" i="9"/>
  <c r="U1" i="9"/>
  <c r="T1" i="9"/>
  <c r="S1" i="9"/>
  <c r="R1" i="9"/>
  <c r="Q1" i="9"/>
  <c r="P1" i="9"/>
  <c r="O1" i="9"/>
  <c r="N1" i="9"/>
  <c r="M1" i="9"/>
  <c r="L1" i="9"/>
  <c r="K1" i="9"/>
  <c r="J1" i="9"/>
  <c r="I1" i="9"/>
  <c r="H1" i="9"/>
  <c r="G1" i="9"/>
  <c r="BF2" i="10"/>
  <c r="BE2" i="10"/>
  <c r="BD2" i="10"/>
  <c r="BC2" i="10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BF1" i="10"/>
  <c r="BE1" i="10"/>
  <c r="BD1" i="10"/>
  <c r="BC1" i="10"/>
  <c r="BB1" i="10"/>
  <c r="BA1" i="10"/>
  <c r="AZ1" i="10"/>
  <c r="AY1" i="10"/>
  <c r="AX1" i="10"/>
  <c r="AW1" i="10"/>
  <c r="AV1" i="10"/>
  <c r="AU1" i="10"/>
  <c r="AT1" i="10"/>
  <c r="AS1" i="10"/>
  <c r="AR1" i="10"/>
  <c r="AQ1" i="10"/>
  <c r="AP1" i="10"/>
  <c r="AO1" i="10"/>
  <c r="AN1" i="10"/>
  <c r="AM1" i="10"/>
  <c r="AL1" i="10"/>
  <c r="AK1" i="10"/>
  <c r="AJ1" i="10"/>
  <c r="AI1" i="10"/>
  <c r="AH1" i="10"/>
  <c r="AG1" i="10"/>
  <c r="AF1" i="10"/>
  <c r="AE1" i="10"/>
  <c r="AD1" i="10"/>
  <c r="AC1" i="10"/>
  <c r="AB1" i="10"/>
  <c r="AA1" i="10"/>
  <c r="Z1" i="10"/>
  <c r="Y1" i="10"/>
  <c r="X1" i="10"/>
  <c r="W1" i="10"/>
  <c r="V1" i="10"/>
  <c r="U1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BF1" i="5"/>
  <c r="BE1" i="5"/>
  <c r="BD1" i="5"/>
  <c r="BC1" i="5"/>
  <c r="BB1" i="5"/>
  <c r="BA1" i="5"/>
  <c r="AZ1" i="5"/>
  <c r="AY1" i="5"/>
  <c r="AX1" i="5"/>
  <c r="AW1" i="5"/>
  <c r="AV1" i="5"/>
  <c r="AU1" i="5"/>
  <c r="AT1" i="5"/>
  <c r="AS1" i="5"/>
  <c r="AR1" i="5"/>
  <c r="AQ1" i="5"/>
  <c r="AP1" i="5"/>
  <c r="AO1" i="5"/>
  <c r="AN1" i="5"/>
  <c r="AM1" i="5"/>
  <c r="AL1" i="5"/>
  <c r="AK1" i="5"/>
  <c r="AJ1" i="5"/>
  <c r="AI1" i="5"/>
  <c r="AH1" i="5"/>
  <c r="AG1" i="5"/>
  <c r="AF1" i="5"/>
  <c r="AE1" i="5"/>
  <c r="AD1" i="5"/>
  <c r="AC1" i="5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BF2" i="6"/>
  <c r="BE2" i="6"/>
  <c r="BD2" i="6"/>
  <c r="BC2" i="6"/>
  <c r="BB2" i="6"/>
  <c r="BA2" i="6"/>
  <c r="AZ2" i="6"/>
  <c r="AY2" i="6"/>
  <c r="AX2" i="6"/>
  <c r="AW2" i="6"/>
  <c r="AV2" i="6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BF1" i="6"/>
  <c r="BE1" i="6"/>
  <c r="BD1" i="6"/>
  <c r="BC1" i="6"/>
  <c r="BB1" i="6"/>
  <c r="BA1" i="6"/>
  <c r="AZ1" i="6"/>
  <c r="AY1" i="6"/>
  <c r="AX1" i="6"/>
  <c r="AW1" i="6"/>
  <c r="AV1" i="6"/>
  <c r="AU1" i="6"/>
  <c r="AT1" i="6"/>
  <c r="AS1" i="6"/>
  <c r="AR1" i="6"/>
  <c r="AQ1" i="6"/>
  <c r="AP1" i="6"/>
  <c r="AO1" i="6"/>
  <c r="AN1" i="6"/>
  <c r="AM1" i="6"/>
  <c r="AL1" i="6"/>
  <c r="AK1" i="6"/>
  <c r="AJ1" i="6"/>
  <c r="AI1" i="6"/>
  <c r="AH1" i="6"/>
  <c r="AG1" i="6"/>
  <c r="AF1" i="6"/>
  <c r="AE1" i="6"/>
  <c r="AD1" i="6"/>
  <c r="AC1" i="6"/>
  <c r="AB1" i="6"/>
  <c r="AA1" i="6"/>
  <c r="Z1" i="6"/>
  <c r="Y1" i="6"/>
  <c r="X1" i="6"/>
  <c r="W1" i="6"/>
  <c r="V1" i="6"/>
  <c r="U1" i="6"/>
  <c r="T1" i="6"/>
  <c r="S1" i="6"/>
  <c r="R1" i="6"/>
  <c r="Q1" i="6"/>
  <c r="P1" i="6"/>
  <c r="O1" i="6"/>
  <c r="N1" i="6"/>
  <c r="M1" i="6"/>
  <c r="L1" i="6"/>
  <c r="K1" i="6"/>
  <c r="J1" i="6"/>
  <c r="I1" i="6"/>
  <c r="H1" i="6"/>
  <c r="G1" i="6"/>
  <c r="BF2" i="11"/>
  <c r="BE2" i="11"/>
  <c r="BD2" i="11"/>
  <c r="BC2" i="11"/>
  <c r="BB2" i="11"/>
  <c r="BA2" i="11"/>
  <c r="AZ2" i="11"/>
  <c r="AY2" i="11"/>
  <c r="AX2" i="11"/>
  <c r="AW2" i="11"/>
  <c r="AV2" i="11"/>
  <c r="AU2" i="11"/>
  <c r="AT2" i="11"/>
  <c r="AS2" i="11"/>
  <c r="AR2" i="11"/>
  <c r="AQ2" i="11"/>
  <c r="AP2" i="11"/>
  <c r="AO2" i="11"/>
  <c r="AN2" i="11"/>
  <c r="AM2" i="11"/>
  <c r="AL2" i="11"/>
  <c r="AK2" i="11"/>
  <c r="AJ2" i="1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BF1" i="11"/>
  <c r="BE1" i="11"/>
  <c r="BD1" i="11"/>
  <c r="BC1" i="11"/>
  <c r="BB1" i="11"/>
  <c r="BA1" i="11"/>
  <c r="AZ1" i="11"/>
  <c r="AY1" i="11"/>
  <c r="AX1" i="11"/>
  <c r="AW1" i="11"/>
  <c r="AV1" i="11"/>
  <c r="AU1" i="11"/>
  <c r="AT1" i="11"/>
  <c r="AS1" i="11"/>
  <c r="AR1" i="11"/>
  <c r="AQ1" i="11"/>
  <c r="AP1" i="11"/>
  <c r="AO1" i="11"/>
  <c r="AN1" i="11"/>
  <c r="AM1" i="11"/>
  <c r="AL1" i="11"/>
  <c r="AK1" i="11"/>
  <c r="AJ1" i="11"/>
  <c r="AI1" i="11"/>
  <c r="AH1" i="11"/>
  <c r="AG1" i="11"/>
  <c r="AF1" i="11"/>
  <c r="AE1" i="11"/>
  <c r="AD1" i="11"/>
  <c r="AC1" i="11"/>
  <c r="AB1" i="11"/>
  <c r="AA1" i="11"/>
  <c r="Z1" i="11"/>
  <c r="Y1" i="11"/>
  <c r="X1" i="11"/>
  <c r="W1" i="11"/>
  <c r="V1" i="11"/>
  <c r="U1" i="11"/>
  <c r="T1" i="11"/>
  <c r="S1" i="11"/>
  <c r="R1" i="11"/>
  <c r="Q1" i="11"/>
  <c r="P1" i="11"/>
  <c r="O1" i="11"/>
  <c r="N1" i="11"/>
  <c r="M1" i="11"/>
  <c r="L1" i="11"/>
  <c r="K1" i="11"/>
  <c r="J1" i="11"/>
  <c r="I1" i="11"/>
  <c r="H1" i="11"/>
  <c r="G1" i="11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H111" i="2"/>
  <c r="I111" i="2"/>
  <c r="J111" i="2"/>
  <c r="K111" i="2"/>
  <c r="L111" i="2"/>
  <c r="H108" i="2"/>
  <c r="I108" i="2"/>
  <c r="J108" i="2"/>
  <c r="K108" i="2"/>
  <c r="L108" i="2"/>
  <c r="H28" i="2"/>
  <c r="I28" i="2"/>
  <c r="J28" i="2"/>
  <c r="K28" i="2"/>
  <c r="L28" i="2"/>
  <c r="H58" i="2"/>
  <c r="I58" i="2"/>
  <c r="J58" i="2"/>
  <c r="K58" i="2"/>
  <c r="L58" i="2"/>
  <c r="H14" i="2"/>
  <c r="I14" i="2"/>
  <c r="J14" i="2"/>
  <c r="K14" i="2"/>
  <c r="L14" i="2"/>
  <c r="H15" i="2"/>
  <c r="I15" i="2"/>
  <c r="J15" i="2"/>
  <c r="K15" i="2"/>
  <c r="L15" i="2"/>
  <c r="H110" i="2"/>
  <c r="I110" i="2"/>
  <c r="J110" i="2"/>
  <c r="K110" i="2"/>
  <c r="L110" i="2"/>
  <c r="H73" i="2"/>
  <c r="I73" i="2"/>
  <c r="J73" i="2"/>
  <c r="K73" i="2"/>
  <c r="L73" i="2"/>
  <c r="H17" i="2"/>
  <c r="I17" i="2"/>
  <c r="J17" i="2"/>
  <c r="K17" i="2"/>
  <c r="L17" i="2"/>
  <c r="L216" i="2"/>
  <c r="K216" i="2"/>
  <c r="J216" i="2"/>
  <c r="H216" i="2"/>
  <c r="I216" i="2" s="1"/>
  <c r="L215" i="2"/>
  <c r="K215" i="2"/>
  <c r="J215" i="2"/>
  <c r="H215" i="2"/>
  <c r="I215" i="2" s="1"/>
  <c r="L214" i="2"/>
  <c r="K214" i="2"/>
  <c r="J214" i="2"/>
  <c r="H214" i="2"/>
  <c r="I214" i="2" s="1"/>
  <c r="L213" i="2"/>
  <c r="K213" i="2"/>
  <c r="J213" i="2"/>
  <c r="H213" i="2"/>
  <c r="I213" i="2" s="1"/>
  <c r="L212" i="2"/>
  <c r="K212" i="2"/>
  <c r="J212" i="2"/>
  <c r="H212" i="2"/>
  <c r="I212" i="2" s="1"/>
  <c r="L211" i="2"/>
  <c r="K211" i="2"/>
  <c r="J211" i="2"/>
  <c r="H211" i="2"/>
  <c r="I211" i="2" s="1"/>
  <c r="L210" i="2"/>
  <c r="K210" i="2"/>
  <c r="J210" i="2"/>
  <c r="H210" i="2"/>
  <c r="I210" i="2" s="1"/>
  <c r="L209" i="2"/>
  <c r="K209" i="2"/>
  <c r="J209" i="2"/>
  <c r="H209" i="2"/>
  <c r="I209" i="2" s="1"/>
  <c r="L208" i="2"/>
  <c r="K208" i="2"/>
  <c r="J208" i="2"/>
  <c r="H208" i="2"/>
  <c r="I208" i="2" s="1"/>
  <c r="L207" i="2"/>
  <c r="K207" i="2"/>
  <c r="J207" i="2"/>
  <c r="H207" i="2"/>
  <c r="I207" i="2" s="1"/>
  <c r="L206" i="2"/>
  <c r="K206" i="2"/>
  <c r="J206" i="2"/>
  <c r="H206" i="2"/>
  <c r="I206" i="2" s="1"/>
  <c r="L205" i="2"/>
  <c r="K205" i="2"/>
  <c r="J205" i="2"/>
  <c r="H205" i="2"/>
  <c r="I205" i="2" s="1"/>
  <c r="L204" i="2"/>
  <c r="K204" i="2"/>
  <c r="J204" i="2"/>
  <c r="H204" i="2"/>
  <c r="I204" i="2" s="1"/>
  <c r="L203" i="2"/>
  <c r="K203" i="2"/>
  <c r="J203" i="2"/>
  <c r="H203" i="2"/>
  <c r="I203" i="2" s="1"/>
  <c r="L202" i="2"/>
  <c r="K202" i="2"/>
  <c r="J202" i="2"/>
  <c r="H202" i="2"/>
  <c r="I202" i="2" s="1"/>
  <c r="L201" i="2"/>
  <c r="K201" i="2"/>
  <c r="J201" i="2"/>
  <c r="H201" i="2"/>
  <c r="I201" i="2" s="1"/>
  <c r="L200" i="2"/>
  <c r="K200" i="2"/>
  <c r="J200" i="2"/>
  <c r="H200" i="2"/>
  <c r="I200" i="2" s="1"/>
  <c r="L199" i="2"/>
  <c r="K199" i="2"/>
  <c r="J199" i="2"/>
  <c r="H199" i="2"/>
  <c r="I199" i="2" s="1"/>
  <c r="L198" i="2"/>
  <c r="K198" i="2"/>
  <c r="J198" i="2"/>
  <c r="H198" i="2"/>
  <c r="I198" i="2" s="1"/>
  <c r="L197" i="2"/>
  <c r="K197" i="2"/>
  <c r="J197" i="2"/>
  <c r="H197" i="2"/>
  <c r="I197" i="2" s="1"/>
  <c r="L196" i="2"/>
  <c r="K196" i="2"/>
  <c r="J196" i="2"/>
  <c r="H196" i="2"/>
  <c r="I196" i="2" s="1"/>
  <c r="L195" i="2"/>
  <c r="K195" i="2"/>
  <c r="J195" i="2"/>
  <c r="H195" i="2"/>
  <c r="I195" i="2" s="1"/>
  <c r="L194" i="2"/>
  <c r="K194" i="2"/>
  <c r="J194" i="2"/>
  <c r="H194" i="2"/>
  <c r="I194" i="2" s="1"/>
  <c r="L193" i="2"/>
  <c r="K193" i="2"/>
  <c r="J193" i="2"/>
  <c r="H193" i="2"/>
  <c r="I193" i="2" s="1"/>
  <c r="L192" i="2"/>
  <c r="K192" i="2"/>
  <c r="J192" i="2"/>
  <c r="H192" i="2"/>
  <c r="I192" i="2" s="1"/>
  <c r="L191" i="2"/>
  <c r="K191" i="2"/>
  <c r="J191" i="2"/>
  <c r="H191" i="2"/>
  <c r="I191" i="2" s="1"/>
  <c r="L190" i="2"/>
  <c r="K190" i="2"/>
  <c r="J190" i="2"/>
  <c r="H190" i="2"/>
  <c r="I190" i="2" s="1"/>
  <c r="L189" i="2"/>
  <c r="K189" i="2"/>
  <c r="J189" i="2"/>
  <c r="H189" i="2"/>
  <c r="I189" i="2" s="1"/>
  <c r="L188" i="2"/>
  <c r="K188" i="2"/>
  <c r="J188" i="2"/>
  <c r="H188" i="2"/>
  <c r="I188" i="2" s="1"/>
  <c r="L187" i="2"/>
  <c r="K187" i="2"/>
  <c r="J187" i="2"/>
  <c r="H187" i="2"/>
  <c r="I187" i="2" s="1"/>
  <c r="L186" i="2"/>
  <c r="K186" i="2"/>
  <c r="J186" i="2"/>
  <c r="H186" i="2"/>
  <c r="I186" i="2" s="1"/>
  <c r="L185" i="2"/>
  <c r="K185" i="2"/>
  <c r="J185" i="2"/>
  <c r="H185" i="2"/>
  <c r="I185" i="2" s="1"/>
  <c r="L184" i="2"/>
  <c r="K184" i="2"/>
  <c r="J184" i="2"/>
  <c r="H184" i="2"/>
  <c r="I184" i="2" s="1"/>
  <c r="L183" i="2"/>
  <c r="K183" i="2"/>
  <c r="J183" i="2"/>
  <c r="H183" i="2"/>
  <c r="I183" i="2" s="1"/>
  <c r="L182" i="2"/>
  <c r="K182" i="2"/>
  <c r="J182" i="2"/>
  <c r="H182" i="2"/>
  <c r="I182" i="2" s="1"/>
  <c r="L181" i="2"/>
  <c r="K181" i="2"/>
  <c r="J181" i="2"/>
  <c r="H181" i="2"/>
  <c r="I181" i="2" s="1"/>
  <c r="L180" i="2"/>
  <c r="K180" i="2"/>
  <c r="J180" i="2"/>
  <c r="H180" i="2"/>
  <c r="I180" i="2" s="1"/>
  <c r="L179" i="2"/>
  <c r="K179" i="2"/>
  <c r="J179" i="2"/>
  <c r="H179" i="2"/>
  <c r="I179" i="2" s="1"/>
  <c r="L178" i="2"/>
  <c r="K178" i="2"/>
  <c r="J178" i="2"/>
  <c r="H178" i="2"/>
  <c r="I178" i="2" s="1"/>
  <c r="L177" i="2"/>
  <c r="K177" i="2"/>
  <c r="J177" i="2"/>
  <c r="H177" i="2"/>
  <c r="I177" i="2" s="1"/>
  <c r="L176" i="2"/>
  <c r="K176" i="2"/>
  <c r="J176" i="2"/>
  <c r="H176" i="2"/>
  <c r="I176" i="2" s="1"/>
  <c r="L175" i="2"/>
  <c r="K175" i="2"/>
  <c r="J175" i="2"/>
  <c r="H175" i="2"/>
  <c r="I175" i="2" s="1"/>
  <c r="L174" i="2"/>
  <c r="K174" i="2"/>
  <c r="J174" i="2"/>
  <c r="H174" i="2"/>
  <c r="I174" i="2" s="1"/>
  <c r="L173" i="2"/>
  <c r="K173" i="2"/>
  <c r="J173" i="2"/>
  <c r="H173" i="2"/>
  <c r="I173" i="2" s="1"/>
  <c r="L172" i="2"/>
  <c r="K172" i="2"/>
  <c r="J172" i="2"/>
  <c r="H172" i="2"/>
  <c r="I172" i="2" s="1"/>
  <c r="L171" i="2"/>
  <c r="K171" i="2"/>
  <c r="J171" i="2"/>
  <c r="H171" i="2"/>
  <c r="I171" i="2" s="1"/>
  <c r="L170" i="2"/>
  <c r="K170" i="2"/>
  <c r="J170" i="2"/>
  <c r="H170" i="2"/>
  <c r="I170" i="2" s="1"/>
  <c r="L169" i="2"/>
  <c r="K169" i="2"/>
  <c r="J169" i="2"/>
  <c r="H169" i="2"/>
  <c r="I169" i="2" s="1"/>
  <c r="L168" i="2"/>
  <c r="K168" i="2"/>
  <c r="J168" i="2"/>
  <c r="H168" i="2"/>
  <c r="I168" i="2" s="1"/>
  <c r="L167" i="2"/>
  <c r="K167" i="2"/>
  <c r="J167" i="2"/>
  <c r="H167" i="2"/>
  <c r="I167" i="2" s="1"/>
  <c r="L166" i="2"/>
  <c r="K166" i="2"/>
  <c r="J166" i="2"/>
  <c r="H166" i="2"/>
  <c r="I166" i="2" s="1"/>
  <c r="L165" i="2"/>
  <c r="K165" i="2"/>
  <c r="J165" i="2"/>
  <c r="H165" i="2"/>
  <c r="I165" i="2" s="1"/>
  <c r="L164" i="2"/>
  <c r="K164" i="2"/>
  <c r="J164" i="2"/>
  <c r="H164" i="2"/>
  <c r="I164" i="2" s="1"/>
  <c r="L163" i="2"/>
  <c r="K163" i="2"/>
  <c r="J163" i="2"/>
  <c r="H163" i="2"/>
  <c r="I163" i="2" s="1"/>
  <c r="L162" i="2"/>
  <c r="K162" i="2"/>
  <c r="J162" i="2"/>
  <c r="H162" i="2"/>
  <c r="I162" i="2" s="1"/>
  <c r="L161" i="2"/>
  <c r="K161" i="2"/>
  <c r="J161" i="2"/>
  <c r="H161" i="2"/>
  <c r="I161" i="2" s="1"/>
  <c r="L160" i="2"/>
  <c r="K160" i="2"/>
  <c r="J160" i="2"/>
  <c r="H160" i="2"/>
  <c r="I160" i="2" s="1"/>
  <c r="L159" i="2"/>
  <c r="K159" i="2"/>
  <c r="J159" i="2"/>
  <c r="H159" i="2"/>
  <c r="I159" i="2" s="1"/>
  <c r="L158" i="2"/>
  <c r="K158" i="2"/>
  <c r="J158" i="2"/>
  <c r="H158" i="2"/>
  <c r="I158" i="2" s="1"/>
  <c r="L157" i="2"/>
  <c r="K157" i="2"/>
  <c r="J157" i="2"/>
  <c r="H157" i="2"/>
  <c r="I157" i="2" s="1"/>
  <c r="L156" i="2"/>
  <c r="K156" i="2"/>
  <c r="J156" i="2"/>
  <c r="H156" i="2"/>
  <c r="I156" i="2" s="1"/>
  <c r="L155" i="2"/>
  <c r="K155" i="2"/>
  <c r="J155" i="2"/>
  <c r="H155" i="2"/>
  <c r="I155" i="2" s="1"/>
  <c r="L154" i="2"/>
  <c r="K154" i="2"/>
  <c r="J154" i="2"/>
  <c r="H154" i="2"/>
  <c r="I154" i="2" s="1"/>
  <c r="L153" i="2"/>
  <c r="K153" i="2"/>
  <c r="J153" i="2"/>
  <c r="H153" i="2"/>
  <c r="I153" i="2" s="1"/>
  <c r="L152" i="2"/>
  <c r="K152" i="2"/>
  <c r="J152" i="2"/>
  <c r="H152" i="2"/>
  <c r="I152" i="2" s="1"/>
  <c r="L151" i="2"/>
  <c r="K151" i="2"/>
  <c r="J151" i="2"/>
  <c r="H151" i="2"/>
  <c r="I151" i="2" s="1"/>
  <c r="L150" i="2"/>
  <c r="K150" i="2"/>
  <c r="J150" i="2"/>
  <c r="H150" i="2"/>
  <c r="I150" i="2" s="1"/>
  <c r="L149" i="2"/>
  <c r="K149" i="2"/>
  <c r="J149" i="2"/>
  <c r="H149" i="2"/>
  <c r="I149" i="2" s="1"/>
  <c r="L148" i="2"/>
  <c r="K148" i="2"/>
  <c r="J148" i="2"/>
  <c r="H148" i="2"/>
  <c r="I148" i="2" s="1"/>
  <c r="L147" i="2"/>
  <c r="K147" i="2"/>
  <c r="J147" i="2"/>
  <c r="H147" i="2"/>
  <c r="I147" i="2" s="1"/>
  <c r="L146" i="2"/>
  <c r="K146" i="2"/>
  <c r="J146" i="2"/>
  <c r="H146" i="2"/>
  <c r="I146" i="2" s="1"/>
  <c r="L145" i="2"/>
  <c r="K145" i="2"/>
  <c r="J145" i="2"/>
  <c r="H145" i="2"/>
  <c r="I145" i="2" s="1"/>
  <c r="L72" i="2"/>
  <c r="K72" i="2"/>
  <c r="J72" i="2"/>
  <c r="H72" i="2"/>
  <c r="I72" i="2" s="1"/>
  <c r="L68" i="2"/>
  <c r="K68" i="2"/>
  <c r="J68" i="2"/>
  <c r="H68" i="2"/>
  <c r="I68" i="2" s="1"/>
  <c r="L70" i="2"/>
  <c r="K70" i="2"/>
  <c r="J70" i="2"/>
  <c r="H70" i="2"/>
  <c r="I70" i="2" s="1"/>
  <c r="L71" i="2"/>
  <c r="K71" i="2"/>
  <c r="J71" i="2"/>
  <c r="H71" i="2"/>
  <c r="I71" i="2" s="1"/>
  <c r="L69" i="2"/>
  <c r="K69" i="2"/>
  <c r="J69" i="2"/>
  <c r="H69" i="2"/>
  <c r="I69" i="2" s="1"/>
  <c r="L67" i="2"/>
  <c r="K67" i="2"/>
  <c r="J67" i="2"/>
  <c r="H67" i="2"/>
  <c r="I67" i="2" s="1"/>
  <c r="L66" i="2"/>
  <c r="K66" i="2"/>
  <c r="J66" i="2"/>
  <c r="H66" i="2"/>
  <c r="I66" i="2" s="1"/>
  <c r="L64" i="2"/>
  <c r="K64" i="2"/>
  <c r="J64" i="2"/>
  <c r="H64" i="2"/>
  <c r="I64" i="2" s="1"/>
  <c r="L63" i="2"/>
  <c r="K63" i="2"/>
  <c r="J63" i="2"/>
  <c r="H63" i="2"/>
  <c r="I63" i="2" s="1"/>
  <c r="L65" i="2"/>
  <c r="K65" i="2"/>
  <c r="J65" i="2"/>
  <c r="H65" i="2"/>
  <c r="I65" i="2" s="1"/>
  <c r="L60" i="2"/>
  <c r="K60" i="2"/>
  <c r="J60" i="2"/>
  <c r="H60" i="2"/>
  <c r="I60" i="2" s="1"/>
  <c r="L57" i="2"/>
  <c r="K57" i="2"/>
  <c r="J57" i="2"/>
  <c r="H57" i="2"/>
  <c r="I57" i="2" s="1"/>
  <c r="L59" i="2"/>
  <c r="K59" i="2"/>
  <c r="J59" i="2"/>
  <c r="H59" i="2"/>
  <c r="I59" i="2" s="1"/>
  <c r="L107" i="2"/>
  <c r="K107" i="2"/>
  <c r="J107" i="2"/>
  <c r="H107" i="2"/>
  <c r="I107" i="2" s="1"/>
  <c r="L56" i="2"/>
  <c r="K56" i="2"/>
  <c r="J56" i="2"/>
  <c r="H56" i="2"/>
  <c r="I56" i="2" s="1"/>
  <c r="L62" i="2"/>
  <c r="K62" i="2"/>
  <c r="J62" i="2"/>
  <c r="H62" i="2"/>
  <c r="I62" i="2" s="1"/>
  <c r="L61" i="2"/>
  <c r="K61" i="2"/>
  <c r="J61" i="2"/>
  <c r="H61" i="2"/>
  <c r="I61" i="2" s="1"/>
  <c r="L54" i="2"/>
  <c r="K54" i="2"/>
  <c r="J54" i="2"/>
  <c r="H54" i="2"/>
  <c r="I54" i="2" s="1"/>
  <c r="L55" i="2"/>
  <c r="K55" i="2"/>
  <c r="J55" i="2"/>
  <c r="H55" i="2"/>
  <c r="I55" i="2" s="1"/>
  <c r="L49" i="2"/>
  <c r="K49" i="2"/>
  <c r="J49" i="2"/>
  <c r="H49" i="2"/>
  <c r="I49" i="2" s="1"/>
  <c r="L50" i="2"/>
  <c r="K50" i="2"/>
  <c r="J50" i="2"/>
  <c r="H50" i="2"/>
  <c r="I50" i="2" s="1"/>
  <c r="L52" i="2"/>
  <c r="K52" i="2"/>
  <c r="J52" i="2"/>
  <c r="H52" i="2"/>
  <c r="I52" i="2" s="1"/>
  <c r="L53" i="2"/>
  <c r="K53" i="2"/>
  <c r="J53" i="2"/>
  <c r="H53" i="2"/>
  <c r="I53" i="2" s="1"/>
  <c r="L51" i="2"/>
  <c r="K51" i="2"/>
  <c r="J51" i="2"/>
  <c r="H51" i="2"/>
  <c r="I51" i="2" s="1"/>
  <c r="L48" i="2"/>
  <c r="K48" i="2"/>
  <c r="J48" i="2"/>
  <c r="H48" i="2"/>
  <c r="I48" i="2" s="1"/>
  <c r="L47" i="2"/>
  <c r="K47" i="2"/>
  <c r="J47" i="2"/>
  <c r="H47" i="2"/>
  <c r="I47" i="2" s="1"/>
  <c r="L45" i="2"/>
  <c r="K45" i="2"/>
  <c r="J45" i="2"/>
  <c r="H45" i="2"/>
  <c r="I45" i="2" s="1"/>
  <c r="L46" i="2"/>
  <c r="K46" i="2"/>
  <c r="J46" i="2"/>
  <c r="H46" i="2"/>
  <c r="I46" i="2" s="1"/>
  <c r="L41" i="2"/>
  <c r="K41" i="2"/>
  <c r="J41" i="2"/>
  <c r="H41" i="2"/>
  <c r="I41" i="2" s="1"/>
  <c r="L43" i="2"/>
  <c r="K43" i="2"/>
  <c r="J43" i="2"/>
  <c r="H43" i="2"/>
  <c r="I43" i="2" s="1"/>
  <c r="L44" i="2"/>
  <c r="K44" i="2"/>
  <c r="J44" i="2"/>
  <c r="H44" i="2"/>
  <c r="I44" i="2" s="1"/>
  <c r="L42" i="2"/>
  <c r="K42" i="2"/>
  <c r="J42" i="2"/>
  <c r="H42" i="2"/>
  <c r="I42" i="2" s="1"/>
  <c r="L37" i="2"/>
  <c r="K37" i="2"/>
  <c r="J37" i="2"/>
  <c r="H37" i="2"/>
  <c r="I37" i="2" s="1"/>
  <c r="L39" i="2"/>
  <c r="K39" i="2"/>
  <c r="J39" i="2"/>
  <c r="H39" i="2"/>
  <c r="I39" i="2" s="1"/>
  <c r="L40" i="2"/>
  <c r="K40" i="2"/>
  <c r="J40" i="2"/>
  <c r="H40" i="2"/>
  <c r="I40" i="2" s="1"/>
  <c r="L38" i="2"/>
  <c r="K38" i="2"/>
  <c r="J38" i="2"/>
  <c r="H38" i="2"/>
  <c r="I38" i="2" s="1"/>
  <c r="L34" i="2"/>
  <c r="K34" i="2"/>
  <c r="J34" i="2"/>
  <c r="H34" i="2"/>
  <c r="I34" i="2" s="1"/>
  <c r="L36" i="2"/>
  <c r="K36" i="2"/>
  <c r="J36" i="2"/>
  <c r="H36" i="2"/>
  <c r="I36" i="2" s="1"/>
  <c r="L35" i="2"/>
  <c r="K35" i="2"/>
  <c r="J35" i="2"/>
  <c r="H35" i="2"/>
  <c r="I35" i="2" s="1"/>
  <c r="L33" i="2"/>
  <c r="K33" i="2"/>
  <c r="J33" i="2"/>
  <c r="H33" i="2"/>
  <c r="I33" i="2" s="1"/>
  <c r="L30" i="2"/>
  <c r="K30" i="2"/>
  <c r="J30" i="2"/>
  <c r="H30" i="2"/>
  <c r="I30" i="2" s="1"/>
  <c r="L32" i="2"/>
  <c r="K32" i="2"/>
  <c r="J32" i="2"/>
  <c r="H32" i="2"/>
  <c r="I32" i="2" s="1"/>
  <c r="L31" i="2"/>
  <c r="K31" i="2"/>
  <c r="J31" i="2"/>
  <c r="H31" i="2"/>
  <c r="I31" i="2" s="1"/>
  <c r="L29" i="2"/>
  <c r="K29" i="2"/>
  <c r="J29" i="2"/>
  <c r="H29" i="2"/>
  <c r="I29" i="2" s="1"/>
  <c r="L27" i="2"/>
  <c r="K27" i="2"/>
  <c r="J27" i="2"/>
  <c r="H27" i="2"/>
  <c r="I27" i="2" s="1"/>
  <c r="L144" i="2"/>
  <c r="K144" i="2"/>
  <c r="J144" i="2"/>
  <c r="H144" i="2"/>
  <c r="I144" i="2" s="1"/>
  <c r="L143" i="2"/>
  <c r="K143" i="2"/>
  <c r="J143" i="2"/>
  <c r="H143" i="2"/>
  <c r="I143" i="2" s="1"/>
  <c r="L26" i="2"/>
  <c r="K26" i="2"/>
  <c r="J26" i="2"/>
  <c r="H26" i="2"/>
  <c r="I26" i="2" s="1"/>
  <c r="L142" i="2"/>
  <c r="K142" i="2"/>
  <c r="J142" i="2"/>
  <c r="H142" i="2"/>
  <c r="I142" i="2" s="1"/>
  <c r="L141" i="2"/>
  <c r="K141" i="2"/>
  <c r="J141" i="2"/>
  <c r="H141" i="2"/>
  <c r="I141" i="2" s="1"/>
  <c r="L140" i="2"/>
  <c r="K140" i="2"/>
  <c r="J140" i="2"/>
  <c r="H140" i="2"/>
  <c r="I140" i="2" s="1"/>
  <c r="L139" i="2"/>
  <c r="K139" i="2"/>
  <c r="J139" i="2"/>
  <c r="H139" i="2"/>
  <c r="I139" i="2" s="1"/>
  <c r="L138" i="2"/>
  <c r="K138" i="2"/>
  <c r="J138" i="2"/>
  <c r="H138" i="2"/>
  <c r="I138" i="2" s="1"/>
  <c r="L137" i="2"/>
  <c r="K137" i="2"/>
  <c r="J137" i="2"/>
  <c r="H137" i="2"/>
  <c r="I137" i="2" s="1"/>
  <c r="L136" i="2"/>
  <c r="K136" i="2"/>
  <c r="J136" i="2"/>
  <c r="H136" i="2"/>
  <c r="I136" i="2" s="1"/>
  <c r="L25" i="2"/>
  <c r="K25" i="2"/>
  <c r="J25" i="2"/>
  <c r="H25" i="2"/>
  <c r="I25" i="2" s="1"/>
  <c r="L135" i="2"/>
  <c r="K135" i="2"/>
  <c r="J135" i="2"/>
  <c r="H135" i="2"/>
  <c r="I135" i="2" s="1"/>
  <c r="L134" i="2"/>
  <c r="K134" i="2"/>
  <c r="J134" i="2"/>
  <c r="H134" i="2"/>
  <c r="I134" i="2" s="1"/>
  <c r="L133" i="2"/>
  <c r="K133" i="2"/>
  <c r="J133" i="2"/>
  <c r="H133" i="2"/>
  <c r="I133" i="2" s="1"/>
  <c r="L132" i="2"/>
  <c r="K132" i="2"/>
  <c r="J132" i="2"/>
  <c r="H132" i="2"/>
  <c r="I132" i="2" s="1"/>
  <c r="L24" i="2"/>
  <c r="K24" i="2"/>
  <c r="J24" i="2"/>
  <c r="H24" i="2"/>
  <c r="I24" i="2" s="1"/>
  <c r="L131" i="2"/>
  <c r="K131" i="2"/>
  <c r="J131" i="2"/>
  <c r="H131" i="2"/>
  <c r="I131" i="2" s="1"/>
  <c r="L130" i="2"/>
  <c r="K130" i="2"/>
  <c r="J130" i="2"/>
  <c r="H130" i="2"/>
  <c r="I130" i="2" s="1"/>
  <c r="L129" i="2"/>
  <c r="K129" i="2"/>
  <c r="J129" i="2"/>
  <c r="H129" i="2"/>
  <c r="I129" i="2" s="1"/>
  <c r="L128" i="2"/>
  <c r="K128" i="2"/>
  <c r="J128" i="2"/>
  <c r="H128" i="2"/>
  <c r="I128" i="2" s="1"/>
  <c r="L127" i="2"/>
  <c r="K127" i="2"/>
  <c r="J127" i="2"/>
  <c r="H127" i="2"/>
  <c r="I127" i="2" s="1"/>
  <c r="L126" i="2"/>
  <c r="K126" i="2"/>
  <c r="J126" i="2"/>
  <c r="H126" i="2"/>
  <c r="I126" i="2" s="1"/>
  <c r="L125" i="2"/>
  <c r="K125" i="2"/>
  <c r="J125" i="2"/>
  <c r="H125" i="2"/>
  <c r="I125" i="2" s="1"/>
  <c r="L124" i="2"/>
  <c r="K124" i="2"/>
  <c r="J124" i="2"/>
  <c r="H124" i="2"/>
  <c r="I124" i="2" s="1"/>
  <c r="L123" i="2"/>
  <c r="K123" i="2"/>
  <c r="J123" i="2"/>
  <c r="H123" i="2"/>
  <c r="I123" i="2" s="1"/>
  <c r="L122" i="2"/>
  <c r="K122" i="2"/>
  <c r="J122" i="2"/>
  <c r="H122" i="2"/>
  <c r="I122" i="2" s="1"/>
  <c r="L121" i="2"/>
  <c r="K121" i="2"/>
  <c r="J121" i="2"/>
  <c r="H121" i="2"/>
  <c r="I121" i="2" s="1"/>
  <c r="L23" i="2"/>
  <c r="K23" i="2"/>
  <c r="J23" i="2"/>
  <c r="H23" i="2"/>
  <c r="I23" i="2" s="1"/>
  <c r="L120" i="2"/>
  <c r="K120" i="2"/>
  <c r="J120" i="2"/>
  <c r="H120" i="2"/>
  <c r="I120" i="2" s="1"/>
  <c r="L119" i="2"/>
  <c r="K119" i="2"/>
  <c r="J119" i="2"/>
  <c r="H119" i="2"/>
  <c r="I119" i="2" s="1"/>
  <c r="L118" i="2"/>
  <c r="K118" i="2"/>
  <c r="J118" i="2"/>
  <c r="H118" i="2"/>
  <c r="I118" i="2" s="1"/>
  <c r="L117" i="2"/>
  <c r="K117" i="2"/>
  <c r="J117" i="2"/>
  <c r="H117" i="2"/>
  <c r="I117" i="2" s="1"/>
  <c r="L116" i="2"/>
  <c r="K116" i="2"/>
  <c r="J116" i="2"/>
  <c r="H116" i="2"/>
  <c r="I116" i="2" s="1"/>
  <c r="L115" i="2"/>
  <c r="K115" i="2"/>
  <c r="J115" i="2"/>
  <c r="H115" i="2"/>
  <c r="I115" i="2" s="1"/>
  <c r="L114" i="2"/>
  <c r="K114" i="2"/>
  <c r="J114" i="2"/>
  <c r="H114" i="2"/>
  <c r="I114" i="2" s="1"/>
  <c r="L113" i="2"/>
  <c r="K113" i="2"/>
  <c r="J113" i="2"/>
  <c r="H113" i="2"/>
  <c r="I113" i="2" s="1"/>
  <c r="L112" i="2"/>
  <c r="K112" i="2"/>
  <c r="J112" i="2"/>
  <c r="H112" i="2"/>
  <c r="I112" i="2" s="1"/>
  <c r="L106" i="2"/>
  <c r="K106" i="2"/>
  <c r="J106" i="2"/>
  <c r="H106" i="2"/>
  <c r="I106" i="2" s="1"/>
  <c r="L105" i="2"/>
  <c r="K105" i="2"/>
  <c r="J105" i="2"/>
  <c r="H105" i="2"/>
  <c r="I105" i="2" s="1"/>
  <c r="L104" i="2"/>
  <c r="K104" i="2"/>
  <c r="J104" i="2"/>
  <c r="H104" i="2"/>
  <c r="I104" i="2" s="1"/>
  <c r="L103" i="2"/>
  <c r="K103" i="2"/>
  <c r="J103" i="2"/>
  <c r="H103" i="2"/>
  <c r="I103" i="2" s="1"/>
  <c r="L102" i="2"/>
  <c r="K102" i="2"/>
  <c r="J102" i="2"/>
  <c r="H102" i="2"/>
  <c r="I102" i="2" s="1"/>
  <c r="L100" i="2"/>
  <c r="K100" i="2"/>
  <c r="J100" i="2"/>
  <c r="H100" i="2"/>
  <c r="I100" i="2" s="1"/>
  <c r="L101" i="2"/>
  <c r="K101" i="2"/>
  <c r="J101" i="2"/>
  <c r="H101" i="2"/>
  <c r="I101" i="2" s="1"/>
  <c r="L99" i="2"/>
  <c r="K99" i="2"/>
  <c r="J99" i="2"/>
  <c r="H99" i="2"/>
  <c r="I99" i="2" s="1"/>
  <c r="L98" i="2"/>
  <c r="K98" i="2"/>
  <c r="J98" i="2"/>
  <c r="H98" i="2"/>
  <c r="I98" i="2" s="1"/>
  <c r="L97" i="2"/>
  <c r="K97" i="2"/>
  <c r="J97" i="2"/>
  <c r="H97" i="2"/>
  <c r="I97" i="2" s="1"/>
  <c r="L96" i="2"/>
  <c r="K96" i="2"/>
  <c r="J96" i="2"/>
  <c r="H96" i="2"/>
  <c r="I96" i="2" s="1"/>
  <c r="L95" i="2"/>
  <c r="K95" i="2"/>
  <c r="J95" i="2"/>
  <c r="H95" i="2"/>
  <c r="I95" i="2" s="1"/>
  <c r="L94" i="2"/>
  <c r="K94" i="2"/>
  <c r="J94" i="2"/>
  <c r="H94" i="2"/>
  <c r="I94" i="2" s="1"/>
  <c r="L93" i="2"/>
  <c r="K93" i="2"/>
  <c r="J93" i="2"/>
  <c r="H93" i="2"/>
  <c r="I93" i="2" s="1"/>
  <c r="L92" i="2"/>
  <c r="K92" i="2"/>
  <c r="J92" i="2"/>
  <c r="H92" i="2"/>
  <c r="I92" i="2" s="1"/>
  <c r="L91" i="2"/>
  <c r="K91" i="2"/>
  <c r="J91" i="2"/>
  <c r="H91" i="2"/>
  <c r="I91" i="2" s="1"/>
  <c r="L90" i="2"/>
  <c r="K90" i="2"/>
  <c r="J90" i="2"/>
  <c r="H90" i="2"/>
  <c r="I90" i="2" s="1"/>
  <c r="L89" i="2"/>
  <c r="K89" i="2"/>
  <c r="J89" i="2"/>
  <c r="H89" i="2"/>
  <c r="I89" i="2" s="1"/>
  <c r="L88" i="2"/>
  <c r="K88" i="2"/>
  <c r="J88" i="2"/>
  <c r="H88" i="2"/>
  <c r="I88" i="2" s="1"/>
  <c r="L87" i="2"/>
  <c r="K87" i="2"/>
  <c r="J87" i="2"/>
  <c r="H87" i="2"/>
  <c r="I87" i="2" s="1"/>
  <c r="L86" i="2"/>
  <c r="K86" i="2"/>
  <c r="J86" i="2"/>
  <c r="H86" i="2"/>
  <c r="I86" i="2" s="1"/>
  <c r="L85" i="2"/>
  <c r="K85" i="2"/>
  <c r="J85" i="2"/>
  <c r="H85" i="2"/>
  <c r="I85" i="2" s="1"/>
  <c r="L84" i="2"/>
  <c r="K84" i="2"/>
  <c r="J84" i="2"/>
  <c r="H84" i="2"/>
  <c r="I84" i="2" s="1"/>
  <c r="L22" i="2"/>
  <c r="K22" i="2"/>
  <c r="J22" i="2"/>
  <c r="H22" i="2"/>
  <c r="I22" i="2" s="1"/>
  <c r="L83" i="2"/>
  <c r="K83" i="2"/>
  <c r="J83" i="2"/>
  <c r="H83" i="2"/>
  <c r="I83" i="2" s="1"/>
  <c r="L82" i="2"/>
  <c r="K82" i="2"/>
  <c r="J82" i="2"/>
  <c r="H82" i="2"/>
  <c r="I82" i="2" s="1"/>
  <c r="L81" i="2"/>
  <c r="K81" i="2"/>
  <c r="J81" i="2"/>
  <c r="H81" i="2"/>
  <c r="I81" i="2" s="1"/>
  <c r="L80" i="2"/>
  <c r="K80" i="2"/>
  <c r="J80" i="2"/>
  <c r="H80" i="2"/>
  <c r="I80" i="2" s="1"/>
  <c r="L79" i="2"/>
  <c r="K79" i="2"/>
  <c r="J79" i="2"/>
  <c r="H79" i="2"/>
  <c r="I79" i="2" s="1"/>
  <c r="L21" i="2"/>
  <c r="K21" i="2"/>
  <c r="J21" i="2"/>
  <c r="H21" i="2"/>
  <c r="I21" i="2" s="1"/>
  <c r="L20" i="2"/>
  <c r="K20" i="2"/>
  <c r="J20" i="2"/>
  <c r="H20" i="2"/>
  <c r="I20" i="2" s="1"/>
  <c r="L78" i="2"/>
  <c r="K78" i="2"/>
  <c r="J78" i="2"/>
  <c r="H78" i="2"/>
  <c r="I78" i="2" s="1"/>
  <c r="L77" i="2"/>
  <c r="K77" i="2"/>
  <c r="J77" i="2"/>
  <c r="H77" i="2"/>
  <c r="I77" i="2" s="1"/>
  <c r="L76" i="2"/>
  <c r="K76" i="2"/>
  <c r="J76" i="2"/>
  <c r="H76" i="2"/>
  <c r="I76" i="2" s="1"/>
  <c r="L75" i="2"/>
  <c r="K75" i="2"/>
  <c r="J75" i="2"/>
  <c r="H75" i="2"/>
  <c r="I75" i="2" s="1"/>
  <c r="L74" i="2"/>
  <c r="K74" i="2"/>
  <c r="J74" i="2"/>
  <c r="H74" i="2"/>
  <c r="I74" i="2" s="1"/>
  <c r="L19" i="2"/>
  <c r="K19" i="2"/>
  <c r="J19" i="2"/>
  <c r="H19" i="2"/>
  <c r="I19" i="2" s="1"/>
  <c r="L18" i="2"/>
  <c r="K18" i="2"/>
  <c r="J18" i="2"/>
  <c r="H18" i="2"/>
  <c r="I18" i="2" s="1"/>
  <c r="L109" i="2"/>
  <c r="K109" i="2"/>
  <c r="J109" i="2"/>
  <c r="H109" i="2"/>
  <c r="I109" i="2" s="1"/>
  <c r="L16" i="2"/>
  <c r="K16" i="2"/>
  <c r="J16" i="2"/>
  <c r="H16" i="2"/>
  <c r="I16" i="2" s="1"/>
  <c r="L13" i="2"/>
  <c r="K13" i="2"/>
  <c r="J13" i="2"/>
  <c r="H13" i="2"/>
  <c r="I13" i="2" s="1"/>
  <c r="L12" i="2"/>
  <c r="K12" i="2"/>
  <c r="J12" i="2"/>
  <c r="H12" i="2"/>
  <c r="I12" i="2" s="1"/>
  <c r="L11" i="2"/>
  <c r="K11" i="2"/>
  <c r="J11" i="2"/>
  <c r="H11" i="2"/>
  <c r="I11" i="2" s="1"/>
  <c r="L10" i="2"/>
  <c r="K10" i="2"/>
  <c r="J10" i="2"/>
  <c r="H10" i="2"/>
  <c r="I10" i="2" s="1"/>
  <c r="L6" i="2"/>
  <c r="K6" i="2"/>
  <c r="J6" i="2"/>
  <c r="H6" i="2"/>
  <c r="I6" i="2" s="1"/>
  <c r="L9" i="2"/>
  <c r="K9" i="2"/>
  <c r="J9" i="2"/>
  <c r="H9" i="2"/>
  <c r="I9" i="2" s="1"/>
  <c r="L8" i="2"/>
  <c r="K8" i="2"/>
  <c r="J8" i="2"/>
  <c r="H8" i="2"/>
  <c r="I8" i="2" s="1"/>
  <c r="L7" i="2"/>
  <c r="K7" i="2"/>
  <c r="J7" i="2"/>
  <c r="H7" i="2"/>
  <c r="I7" i="2" s="1"/>
  <c r="L5" i="2"/>
  <c r="K5" i="2"/>
  <c r="J5" i="2"/>
  <c r="H5" i="2"/>
  <c r="I5" i="2" s="1"/>
  <c r="F3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F2" i="2"/>
  <c r="C2" i="2"/>
  <c r="B2" i="2"/>
  <c r="CX1" i="2"/>
  <c r="CW1" i="2"/>
  <c r="CV1" i="2"/>
  <c r="CU1" i="2"/>
  <c r="CT1" i="2"/>
  <c r="CS1" i="2"/>
  <c r="CR1" i="2"/>
  <c r="CQ1" i="2"/>
  <c r="CP1" i="2"/>
  <c r="CO1" i="2"/>
  <c r="CN1" i="2"/>
  <c r="CM1" i="2"/>
  <c r="CL1" i="2"/>
  <c r="CK1" i="2"/>
  <c r="CJ1" i="2"/>
  <c r="CI1" i="2"/>
  <c r="CH1" i="2"/>
  <c r="CG1" i="2"/>
  <c r="CF1" i="2"/>
  <c r="CE1" i="2"/>
  <c r="CD1" i="2"/>
  <c r="CC1" i="2"/>
  <c r="CB1" i="2"/>
  <c r="CA1" i="2"/>
  <c r="BZ1" i="2"/>
  <c r="BY1" i="2"/>
  <c r="BX1" i="2"/>
  <c r="BW1" i="2"/>
  <c r="BV1" i="2"/>
  <c r="BU1" i="2"/>
  <c r="BT1" i="2"/>
  <c r="BS1" i="2"/>
  <c r="BR1" i="2"/>
  <c r="BQ1" i="2"/>
  <c r="BP1" i="2"/>
  <c r="BO1" i="2"/>
  <c r="BN1" i="2"/>
  <c r="BM1" i="2"/>
  <c r="BL1" i="2"/>
  <c r="BK1" i="2"/>
  <c r="BJ1" i="2"/>
  <c r="BI1" i="2"/>
  <c r="BH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I1" i="2"/>
  <c r="C1" i="2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CS1" i="1"/>
  <c r="CT1" i="1"/>
  <c r="CU1" i="1"/>
  <c r="CV1" i="1"/>
  <c r="CW1" i="1"/>
  <c r="CX1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AD1" i="1"/>
  <c r="AE1" i="1"/>
  <c r="AF1" i="1"/>
  <c r="AG1" i="1"/>
  <c r="AH1" i="1"/>
  <c r="AI1" i="1"/>
  <c r="AJ1" i="1"/>
  <c r="AK1" i="1"/>
  <c r="AL1" i="1"/>
  <c r="AM1" i="1"/>
  <c r="AD2" i="1"/>
  <c r="AE2" i="1"/>
  <c r="AF2" i="1"/>
  <c r="AG2" i="1"/>
  <c r="AH2" i="1"/>
  <c r="AI2" i="1"/>
  <c r="AJ2" i="1"/>
  <c r="AK2" i="1"/>
  <c r="AL2" i="1"/>
  <c r="AM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D1" i="10" l="1"/>
  <c r="D1" i="9"/>
  <c r="D1" i="8"/>
  <c r="D1" i="4"/>
  <c r="D1" i="3"/>
  <c r="D1" i="5"/>
  <c r="D1" i="6"/>
  <c r="D1" i="11"/>
  <c r="E1" i="12" l="1"/>
  <c r="L216" i="1"/>
  <c r="K216" i="1"/>
  <c r="J216" i="1"/>
  <c r="H216" i="1"/>
  <c r="I216" i="1" s="1"/>
  <c r="L215" i="1"/>
  <c r="K215" i="1"/>
  <c r="J215" i="1"/>
  <c r="H215" i="1"/>
  <c r="I215" i="1" s="1"/>
  <c r="L214" i="1"/>
  <c r="K214" i="1"/>
  <c r="J214" i="1"/>
  <c r="H214" i="1"/>
  <c r="I214" i="1" s="1"/>
  <c r="L213" i="1"/>
  <c r="K213" i="1"/>
  <c r="J213" i="1"/>
  <c r="H213" i="1"/>
  <c r="I213" i="1" s="1"/>
  <c r="L212" i="1"/>
  <c r="K212" i="1"/>
  <c r="J212" i="1"/>
  <c r="H212" i="1"/>
  <c r="I212" i="1" s="1"/>
  <c r="L211" i="1"/>
  <c r="K211" i="1"/>
  <c r="J211" i="1"/>
  <c r="H211" i="1"/>
  <c r="I211" i="1" s="1"/>
  <c r="L210" i="1"/>
  <c r="K210" i="1"/>
  <c r="J210" i="1"/>
  <c r="H210" i="1"/>
  <c r="I210" i="1" s="1"/>
  <c r="L209" i="1"/>
  <c r="K209" i="1"/>
  <c r="J209" i="1"/>
  <c r="H209" i="1"/>
  <c r="I209" i="1" s="1"/>
  <c r="L208" i="1"/>
  <c r="K208" i="1"/>
  <c r="J208" i="1"/>
  <c r="H208" i="1"/>
  <c r="I208" i="1" s="1"/>
  <c r="L207" i="1"/>
  <c r="K207" i="1"/>
  <c r="J207" i="1"/>
  <c r="H207" i="1"/>
  <c r="I207" i="1" s="1"/>
  <c r="L206" i="1"/>
  <c r="K206" i="1"/>
  <c r="J206" i="1"/>
  <c r="H206" i="1"/>
  <c r="I206" i="1" s="1"/>
  <c r="L205" i="1"/>
  <c r="K205" i="1"/>
  <c r="J205" i="1"/>
  <c r="H205" i="1"/>
  <c r="I205" i="1" s="1"/>
  <c r="L204" i="1"/>
  <c r="K204" i="1"/>
  <c r="J204" i="1"/>
  <c r="H204" i="1"/>
  <c r="I204" i="1" s="1"/>
  <c r="L203" i="1"/>
  <c r="K203" i="1"/>
  <c r="J203" i="1"/>
  <c r="H203" i="1"/>
  <c r="I203" i="1" s="1"/>
  <c r="L202" i="1"/>
  <c r="K202" i="1"/>
  <c r="J202" i="1"/>
  <c r="H202" i="1"/>
  <c r="I202" i="1" s="1"/>
  <c r="L201" i="1"/>
  <c r="K201" i="1"/>
  <c r="J201" i="1"/>
  <c r="H201" i="1"/>
  <c r="I201" i="1" s="1"/>
  <c r="L200" i="1"/>
  <c r="K200" i="1"/>
  <c r="J200" i="1"/>
  <c r="H200" i="1"/>
  <c r="I200" i="1" s="1"/>
  <c r="L199" i="1"/>
  <c r="K199" i="1"/>
  <c r="J199" i="1"/>
  <c r="H199" i="1"/>
  <c r="I199" i="1" s="1"/>
  <c r="L198" i="1"/>
  <c r="K198" i="1"/>
  <c r="J198" i="1"/>
  <c r="H198" i="1"/>
  <c r="I198" i="1" s="1"/>
  <c r="L197" i="1"/>
  <c r="K197" i="1"/>
  <c r="J197" i="1"/>
  <c r="H197" i="1"/>
  <c r="I197" i="1" s="1"/>
  <c r="L196" i="1"/>
  <c r="K196" i="1"/>
  <c r="J196" i="1"/>
  <c r="H196" i="1"/>
  <c r="I196" i="1" s="1"/>
  <c r="L195" i="1"/>
  <c r="K195" i="1"/>
  <c r="J195" i="1"/>
  <c r="H195" i="1"/>
  <c r="I195" i="1" s="1"/>
  <c r="L194" i="1"/>
  <c r="K194" i="1"/>
  <c r="J194" i="1"/>
  <c r="H194" i="1"/>
  <c r="I194" i="1" s="1"/>
  <c r="L193" i="1"/>
  <c r="K193" i="1"/>
  <c r="J193" i="1"/>
  <c r="H193" i="1"/>
  <c r="I193" i="1" s="1"/>
  <c r="L192" i="1"/>
  <c r="K192" i="1"/>
  <c r="J192" i="1"/>
  <c r="H192" i="1"/>
  <c r="I192" i="1" s="1"/>
  <c r="L191" i="1"/>
  <c r="K191" i="1"/>
  <c r="J191" i="1"/>
  <c r="H191" i="1"/>
  <c r="I191" i="1" s="1"/>
  <c r="L190" i="1"/>
  <c r="K190" i="1"/>
  <c r="J190" i="1"/>
  <c r="H190" i="1"/>
  <c r="I190" i="1" s="1"/>
  <c r="L189" i="1"/>
  <c r="K189" i="1"/>
  <c r="J189" i="1"/>
  <c r="H189" i="1"/>
  <c r="I189" i="1" s="1"/>
  <c r="L188" i="1"/>
  <c r="K188" i="1"/>
  <c r="J188" i="1"/>
  <c r="H188" i="1"/>
  <c r="I188" i="1" s="1"/>
  <c r="L187" i="1"/>
  <c r="K187" i="1"/>
  <c r="J187" i="1"/>
  <c r="H187" i="1"/>
  <c r="I187" i="1" s="1"/>
  <c r="L186" i="1"/>
  <c r="K186" i="1"/>
  <c r="J186" i="1"/>
  <c r="H186" i="1"/>
  <c r="I186" i="1" s="1"/>
  <c r="L185" i="1"/>
  <c r="K185" i="1"/>
  <c r="J185" i="1"/>
  <c r="H185" i="1"/>
  <c r="I185" i="1" s="1"/>
  <c r="L184" i="1"/>
  <c r="K184" i="1"/>
  <c r="J184" i="1"/>
  <c r="H184" i="1"/>
  <c r="I184" i="1" s="1"/>
  <c r="L183" i="1"/>
  <c r="K183" i="1"/>
  <c r="J183" i="1"/>
  <c r="H183" i="1"/>
  <c r="I183" i="1" s="1"/>
  <c r="L182" i="1"/>
  <c r="K182" i="1"/>
  <c r="J182" i="1"/>
  <c r="H182" i="1"/>
  <c r="I182" i="1" s="1"/>
  <c r="L181" i="1"/>
  <c r="K181" i="1"/>
  <c r="J181" i="1"/>
  <c r="H181" i="1"/>
  <c r="I181" i="1" s="1"/>
  <c r="L180" i="1"/>
  <c r="K180" i="1"/>
  <c r="J180" i="1"/>
  <c r="H180" i="1"/>
  <c r="I180" i="1" s="1"/>
  <c r="L179" i="1"/>
  <c r="K179" i="1"/>
  <c r="J179" i="1"/>
  <c r="H179" i="1"/>
  <c r="I179" i="1" s="1"/>
  <c r="L178" i="1"/>
  <c r="K178" i="1"/>
  <c r="J178" i="1"/>
  <c r="H178" i="1"/>
  <c r="I178" i="1" s="1"/>
  <c r="L177" i="1"/>
  <c r="K177" i="1"/>
  <c r="J177" i="1"/>
  <c r="H177" i="1"/>
  <c r="I177" i="1" s="1"/>
  <c r="L176" i="1"/>
  <c r="K176" i="1"/>
  <c r="J176" i="1"/>
  <c r="H176" i="1"/>
  <c r="I176" i="1" s="1"/>
  <c r="L175" i="1"/>
  <c r="K175" i="1"/>
  <c r="J175" i="1"/>
  <c r="H175" i="1"/>
  <c r="I175" i="1" s="1"/>
  <c r="L174" i="1"/>
  <c r="K174" i="1"/>
  <c r="J174" i="1"/>
  <c r="H174" i="1"/>
  <c r="I174" i="1" s="1"/>
  <c r="L173" i="1"/>
  <c r="K173" i="1"/>
  <c r="J173" i="1"/>
  <c r="H173" i="1"/>
  <c r="I173" i="1" s="1"/>
  <c r="L172" i="1"/>
  <c r="K172" i="1"/>
  <c r="J172" i="1"/>
  <c r="H172" i="1"/>
  <c r="I172" i="1" s="1"/>
  <c r="L171" i="1"/>
  <c r="K171" i="1"/>
  <c r="J171" i="1"/>
  <c r="H171" i="1"/>
  <c r="I171" i="1" s="1"/>
  <c r="L170" i="1"/>
  <c r="K170" i="1"/>
  <c r="J170" i="1"/>
  <c r="H170" i="1"/>
  <c r="I170" i="1" s="1"/>
  <c r="L169" i="1"/>
  <c r="K169" i="1"/>
  <c r="J169" i="1"/>
  <c r="H169" i="1"/>
  <c r="I169" i="1" s="1"/>
  <c r="L168" i="1"/>
  <c r="K168" i="1"/>
  <c r="J168" i="1"/>
  <c r="H168" i="1"/>
  <c r="I168" i="1" s="1"/>
  <c r="L167" i="1"/>
  <c r="K167" i="1"/>
  <c r="J167" i="1"/>
  <c r="H167" i="1"/>
  <c r="I167" i="1" s="1"/>
  <c r="L166" i="1"/>
  <c r="K166" i="1"/>
  <c r="J166" i="1"/>
  <c r="H166" i="1"/>
  <c r="I166" i="1" s="1"/>
  <c r="L165" i="1"/>
  <c r="K165" i="1"/>
  <c r="J165" i="1"/>
  <c r="H165" i="1"/>
  <c r="I165" i="1" s="1"/>
  <c r="L164" i="1"/>
  <c r="K164" i="1"/>
  <c r="J164" i="1"/>
  <c r="H164" i="1"/>
  <c r="I164" i="1" s="1"/>
  <c r="L163" i="1"/>
  <c r="K163" i="1"/>
  <c r="J163" i="1"/>
  <c r="H163" i="1"/>
  <c r="I163" i="1" s="1"/>
  <c r="L162" i="1"/>
  <c r="K162" i="1"/>
  <c r="J162" i="1"/>
  <c r="H162" i="1"/>
  <c r="I162" i="1" s="1"/>
  <c r="L161" i="1"/>
  <c r="K161" i="1"/>
  <c r="J161" i="1"/>
  <c r="H161" i="1"/>
  <c r="I161" i="1" s="1"/>
  <c r="L160" i="1"/>
  <c r="K160" i="1"/>
  <c r="J160" i="1"/>
  <c r="H160" i="1"/>
  <c r="I160" i="1" s="1"/>
  <c r="L159" i="1"/>
  <c r="K159" i="1"/>
  <c r="J159" i="1"/>
  <c r="H159" i="1"/>
  <c r="I159" i="1" s="1"/>
  <c r="L158" i="1"/>
  <c r="K158" i="1"/>
  <c r="J158" i="1"/>
  <c r="H158" i="1"/>
  <c r="I158" i="1" s="1"/>
  <c r="L157" i="1"/>
  <c r="K157" i="1"/>
  <c r="J157" i="1"/>
  <c r="H157" i="1"/>
  <c r="I157" i="1" s="1"/>
  <c r="L156" i="1"/>
  <c r="K156" i="1"/>
  <c r="J156" i="1"/>
  <c r="H156" i="1"/>
  <c r="I156" i="1" s="1"/>
  <c r="L155" i="1"/>
  <c r="K155" i="1"/>
  <c r="J155" i="1"/>
  <c r="H155" i="1"/>
  <c r="I155" i="1" s="1"/>
  <c r="L154" i="1"/>
  <c r="K154" i="1"/>
  <c r="J154" i="1"/>
  <c r="H154" i="1"/>
  <c r="I154" i="1" s="1"/>
  <c r="L153" i="1"/>
  <c r="K153" i="1"/>
  <c r="J153" i="1"/>
  <c r="H153" i="1"/>
  <c r="I153" i="1" s="1"/>
  <c r="L152" i="1"/>
  <c r="K152" i="1"/>
  <c r="J152" i="1"/>
  <c r="H152" i="1"/>
  <c r="I152" i="1" s="1"/>
  <c r="L151" i="1"/>
  <c r="K151" i="1"/>
  <c r="J151" i="1"/>
  <c r="H151" i="1"/>
  <c r="I151" i="1" s="1"/>
  <c r="L150" i="1"/>
  <c r="K150" i="1"/>
  <c r="J150" i="1"/>
  <c r="H150" i="1"/>
  <c r="I150" i="1" s="1"/>
  <c r="L149" i="1"/>
  <c r="K149" i="1"/>
  <c r="J149" i="1"/>
  <c r="H149" i="1"/>
  <c r="I149" i="1" s="1"/>
  <c r="L148" i="1"/>
  <c r="K148" i="1"/>
  <c r="J148" i="1"/>
  <c r="H148" i="1"/>
  <c r="I148" i="1" s="1"/>
  <c r="L147" i="1"/>
  <c r="K147" i="1"/>
  <c r="J147" i="1"/>
  <c r="H147" i="1"/>
  <c r="I147" i="1" s="1"/>
  <c r="L146" i="1"/>
  <c r="K146" i="1"/>
  <c r="J146" i="1"/>
  <c r="H146" i="1"/>
  <c r="I146" i="1" s="1"/>
  <c r="L145" i="1"/>
  <c r="K145" i="1"/>
  <c r="J145" i="1"/>
  <c r="H145" i="1"/>
  <c r="I145" i="1" s="1"/>
  <c r="L144" i="1"/>
  <c r="K144" i="1"/>
  <c r="J144" i="1"/>
  <c r="H144" i="1"/>
  <c r="I144" i="1" s="1"/>
  <c r="L143" i="1"/>
  <c r="K143" i="1"/>
  <c r="J143" i="1"/>
  <c r="H143" i="1"/>
  <c r="I143" i="1" s="1"/>
  <c r="L142" i="1"/>
  <c r="K142" i="1"/>
  <c r="J142" i="1"/>
  <c r="H142" i="1"/>
  <c r="I142" i="1" s="1"/>
  <c r="L141" i="1"/>
  <c r="K141" i="1"/>
  <c r="J141" i="1"/>
  <c r="H141" i="1"/>
  <c r="I141" i="1" s="1"/>
  <c r="L140" i="1"/>
  <c r="K140" i="1"/>
  <c r="J140" i="1"/>
  <c r="H140" i="1"/>
  <c r="I140" i="1" s="1"/>
  <c r="L139" i="1"/>
  <c r="K139" i="1"/>
  <c r="J139" i="1"/>
  <c r="H139" i="1"/>
  <c r="I139" i="1" s="1"/>
  <c r="L138" i="1"/>
  <c r="K138" i="1"/>
  <c r="J138" i="1"/>
  <c r="H138" i="1"/>
  <c r="I138" i="1" s="1"/>
  <c r="L137" i="1"/>
  <c r="K137" i="1"/>
  <c r="J137" i="1"/>
  <c r="H137" i="1"/>
  <c r="I137" i="1" s="1"/>
  <c r="L136" i="1"/>
  <c r="K136" i="1"/>
  <c r="J136" i="1"/>
  <c r="H136" i="1"/>
  <c r="I136" i="1" s="1"/>
  <c r="L135" i="1"/>
  <c r="K135" i="1"/>
  <c r="J135" i="1"/>
  <c r="H135" i="1"/>
  <c r="I135" i="1" s="1"/>
  <c r="L134" i="1"/>
  <c r="K134" i="1"/>
  <c r="J134" i="1"/>
  <c r="H134" i="1"/>
  <c r="I134" i="1" s="1"/>
  <c r="L133" i="1"/>
  <c r="K133" i="1"/>
  <c r="J133" i="1"/>
  <c r="H133" i="1"/>
  <c r="I133" i="1" s="1"/>
  <c r="L132" i="1"/>
  <c r="K132" i="1"/>
  <c r="J132" i="1"/>
  <c r="H132" i="1"/>
  <c r="I132" i="1" s="1"/>
  <c r="L131" i="1"/>
  <c r="K131" i="1"/>
  <c r="J131" i="1"/>
  <c r="H131" i="1"/>
  <c r="I131" i="1" s="1"/>
  <c r="L130" i="1"/>
  <c r="K130" i="1"/>
  <c r="J130" i="1"/>
  <c r="H130" i="1"/>
  <c r="I130" i="1" s="1"/>
  <c r="L129" i="1"/>
  <c r="K129" i="1"/>
  <c r="J129" i="1"/>
  <c r="H129" i="1"/>
  <c r="I129" i="1" s="1"/>
  <c r="L128" i="1"/>
  <c r="K128" i="1"/>
  <c r="J128" i="1"/>
  <c r="H128" i="1"/>
  <c r="I128" i="1" s="1"/>
  <c r="L127" i="1"/>
  <c r="K127" i="1"/>
  <c r="J127" i="1"/>
  <c r="H127" i="1"/>
  <c r="I127" i="1" s="1"/>
  <c r="L126" i="1"/>
  <c r="K126" i="1"/>
  <c r="J126" i="1"/>
  <c r="H126" i="1"/>
  <c r="I126" i="1" s="1"/>
  <c r="L125" i="1"/>
  <c r="K125" i="1"/>
  <c r="J125" i="1"/>
  <c r="H125" i="1"/>
  <c r="I125" i="1" s="1"/>
  <c r="L124" i="1"/>
  <c r="K124" i="1"/>
  <c r="J124" i="1"/>
  <c r="H124" i="1"/>
  <c r="I124" i="1" s="1"/>
  <c r="L123" i="1"/>
  <c r="K123" i="1"/>
  <c r="J123" i="1"/>
  <c r="H123" i="1"/>
  <c r="I123" i="1" s="1"/>
  <c r="L122" i="1"/>
  <c r="K122" i="1"/>
  <c r="J122" i="1"/>
  <c r="H122" i="1"/>
  <c r="I122" i="1" s="1"/>
  <c r="L121" i="1"/>
  <c r="K121" i="1"/>
  <c r="J121" i="1"/>
  <c r="H121" i="1"/>
  <c r="I121" i="1" s="1"/>
  <c r="L120" i="1"/>
  <c r="K120" i="1"/>
  <c r="J120" i="1"/>
  <c r="H120" i="1"/>
  <c r="I120" i="1" s="1"/>
  <c r="L119" i="1"/>
  <c r="K119" i="1"/>
  <c r="J119" i="1"/>
  <c r="H119" i="1"/>
  <c r="I119" i="1" s="1"/>
  <c r="L118" i="1"/>
  <c r="K118" i="1"/>
  <c r="J118" i="1"/>
  <c r="H118" i="1"/>
  <c r="I118" i="1" s="1"/>
  <c r="L117" i="1"/>
  <c r="K117" i="1"/>
  <c r="J117" i="1"/>
  <c r="H117" i="1"/>
  <c r="I117" i="1" s="1"/>
  <c r="L116" i="1"/>
  <c r="K116" i="1"/>
  <c r="J116" i="1"/>
  <c r="H116" i="1"/>
  <c r="I116" i="1" s="1"/>
  <c r="L115" i="1"/>
  <c r="K115" i="1"/>
  <c r="J115" i="1"/>
  <c r="H115" i="1"/>
  <c r="I115" i="1" s="1"/>
  <c r="L114" i="1"/>
  <c r="K114" i="1"/>
  <c r="J114" i="1"/>
  <c r="H114" i="1"/>
  <c r="I114" i="1" s="1"/>
  <c r="L113" i="1"/>
  <c r="K113" i="1"/>
  <c r="J113" i="1"/>
  <c r="H113" i="1"/>
  <c r="I113" i="1" s="1"/>
  <c r="L112" i="1"/>
  <c r="K112" i="1"/>
  <c r="J112" i="1"/>
  <c r="H112" i="1"/>
  <c r="I112" i="1" s="1"/>
  <c r="L111" i="1"/>
  <c r="K111" i="1"/>
  <c r="J111" i="1"/>
  <c r="H111" i="1"/>
  <c r="I111" i="1" s="1"/>
  <c r="L110" i="1"/>
  <c r="K110" i="1"/>
  <c r="J110" i="1"/>
  <c r="H110" i="1"/>
  <c r="I110" i="1" s="1"/>
  <c r="L109" i="1"/>
  <c r="K109" i="1"/>
  <c r="J109" i="1"/>
  <c r="H109" i="1"/>
  <c r="I109" i="1" s="1"/>
  <c r="L108" i="1"/>
  <c r="K108" i="1"/>
  <c r="J108" i="1"/>
  <c r="H108" i="1"/>
  <c r="I108" i="1" s="1"/>
  <c r="L107" i="1"/>
  <c r="K107" i="1"/>
  <c r="J107" i="1"/>
  <c r="H107" i="1"/>
  <c r="I107" i="1" s="1"/>
  <c r="L106" i="1"/>
  <c r="K106" i="1"/>
  <c r="J106" i="1"/>
  <c r="H106" i="1"/>
  <c r="I106" i="1" s="1"/>
  <c r="L105" i="1"/>
  <c r="K105" i="1"/>
  <c r="J105" i="1"/>
  <c r="H105" i="1"/>
  <c r="I105" i="1" s="1"/>
  <c r="L104" i="1"/>
  <c r="K104" i="1"/>
  <c r="J104" i="1"/>
  <c r="H104" i="1"/>
  <c r="I104" i="1" s="1"/>
  <c r="L103" i="1"/>
  <c r="K103" i="1"/>
  <c r="J103" i="1"/>
  <c r="H103" i="1"/>
  <c r="I103" i="1" s="1"/>
  <c r="L102" i="1"/>
  <c r="K102" i="1"/>
  <c r="J102" i="1"/>
  <c r="H102" i="1"/>
  <c r="I102" i="1" s="1"/>
  <c r="L101" i="1"/>
  <c r="K101" i="1"/>
  <c r="J101" i="1"/>
  <c r="H101" i="1"/>
  <c r="I101" i="1" s="1"/>
  <c r="L100" i="1"/>
  <c r="K100" i="1"/>
  <c r="J100" i="1"/>
  <c r="H100" i="1"/>
  <c r="I100" i="1" s="1"/>
  <c r="L99" i="1"/>
  <c r="K99" i="1"/>
  <c r="J99" i="1"/>
  <c r="H99" i="1"/>
  <c r="I99" i="1" s="1"/>
  <c r="L98" i="1"/>
  <c r="K98" i="1"/>
  <c r="J98" i="1"/>
  <c r="H98" i="1"/>
  <c r="I98" i="1" s="1"/>
  <c r="L97" i="1"/>
  <c r="K97" i="1"/>
  <c r="J97" i="1"/>
  <c r="H97" i="1"/>
  <c r="I97" i="1" s="1"/>
  <c r="L96" i="1"/>
  <c r="K96" i="1"/>
  <c r="J96" i="1"/>
  <c r="H96" i="1"/>
  <c r="I96" i="1" s="1"/>
  <c r="L95" i="1"/>
  <c r="K95" i="1"/>
  <c r="J95" i="1"/>
  <c r="H95" i="1"/>
  <c r="I95" i="1" s="1"/>
  <c r="L94" i="1"/>
  <c r="K94" i="1"/>
  <c r="J94" i="1"/>
  <c r="H94" i="1"/>
  <c r="I94" i="1" s="1"/>
  <c r="L93" i="1"/>
  <c r="K93" i="1"/>
  <c r="J93" i="1"/>
  <c r="H93" i="1"/>
  <c r="I93" i="1" s="1"/>
  <c r="L92" i="1"/>
  <c r="K92" i="1"/>
  <c r="J92" i="1"/>
  <c r="H92" i="1"/>
  <c r="I92" i="1" s="1"/>
  <c r="L91" i="1"/>
  <c r="K91" i="1"/>
  <c r="J91" i="1"/>
  <c r="H91" i="1"/>
  <c r="I91" i="1" s="1"/>
  <c r="L90" i="1"/>
  <c r="K90" i="1"/>
  <c r="J90" i="1"/>
  <c r="H90" i="1"/>
  <c r="I90" i="1" s="1"/>
  <c r="L89" i="1"/>
  <c r="K89" i="1"/>
  <c r="J89" i="1"/>
  <c r="H89" i="1"/>
  <c r="I89" i="1" s="1"/>
  <c r="L88" i="1"/>
  <c r="K88" i="1"/>
  <c r="J88" i="1"/>
  <c r="H88" i="1"/>
  <c r="I88" i="1" s="1"/>
  <c r="L87" i="1"/>
  <c r="K87" i="1"/>
  <c r="J87" i="1"/>
  <c r="H87" i="1"/>
  <c r="I87" i="1" s="1"/>
  <c r="L86" i="1"/>
  <c r="K86" i="1"/>
  <c r="J86" i="1"/>
  <c r="H86" i="1"/>
  <c r="I86" i="1" s="1"/>
  <c r="L85" i="1"/>
  <c r="K85" i="1"/>
  <c r="J85" i="1"/>
  <c r="H85" i="1"/>
  <c r="I85" i="1" s="1"/>
  <c r="L84" i="1"/>
  <c r="K84" i="1"/>
  <c r="J84" i="1"/>
  <c r="H84" i="1"/>
  <c r="I84" i="1" s="1"/>
  <c r="L83" i="1"/>
  <c r="K83" i="1"/>
  <c r="J83" i="1"/>
  <c r="H83" i="1"/>
  <c r="I83" i="1" s="1"/>
  <c r="L82" i="1"/>
  <c r="K82" i="1"/>
  <c r="J82" i="1"/>
  <c r="H82" i="1"/>
  <c r="I82" i="1" s="1"/>
  <c r="L81" i="1"/>
  <c r="K81" i="1"/>
  <c r="J81" i="1"/>
  <c r="H81" i="1"/>
  <c r="I81" i="1" s="1"/>
  <c r="L80" i="1"/>
  <c r="K80" i="1"/>
  <c r="J80" i="1"/>
  <c r="H80" i="1"/>
  <c r="I80" i="1" s="1"/>
  <c r="L79" i="1"/>
  <c r="K79" i="1"/>
  <c r="J79" i="1"/>
  <c r="H79" i="1"/>
  <c r="I79" i="1" s="1"/>
  <c r="L78" i="1"/>
  <c r="K78" i="1"/>
  <c r="J78" i="1"/>
  <c r="H78" i="1"/>
  <c r="I78" i="1" s="1"/>
  <c r="L77" i="1"/>
  <c r="K77" i="1"/>
  <c r="J77" i="1"/>
  <c r="H77" i="1"/>
  <c r="I77" i="1" s="1"/>
  <c r="L76" i="1"/>
  <c r="K76" i="1"/>
  <c r="J76" i="1"/>
  <c r="H76" i="1"/>
  <c r="I76" i="1" s="1"/>
  <c r="L75" i="1"/>
  <c r="K75" i="1"/>
  <c r="J75" i="1"/>
  <c r="H75" i="1"/>
  <c r="I75" i="1" s="1"/>
  <c r="L74" i="1"/>
  <c r="K74" i="1"/>
  <c r="J74" i="1"/>
  <c r="H74" i="1"/>
  <c r="I74" i="1" s="1"/>
  <c r="L73" i="1"/>
  <c r="K73" i="1"/>
  <c r="J73" i="1"/>
  <c r="H73" i="1"/>
  <c r="I73" i="1" s="1"/>
  <c r="L72" i="1"/>
  <c r="K72" i="1"/>
  <c r="J72" i="1"/>
  <c r="H72" i="1"/>
  <c r="I72" i="1" s="1"/>
  <c r="L71" i="1"/>
  <c r="K71" i="1"/>
  <c r="J71" i="1"/>
  <c r="H71" i="1"/>
  <c r="I71" i="1" s="1"/>
  <c r="L70" i="1"/>
  <c r="K70" i="1"/>
  <c r="J70" i="1"/>
  <c r="H70" i="1"/>
  <c r="I70" i="1" s="1"/>
  <c r="L69" i="1"/>
  <c r="K69" i="1"/>
  <c r="J69" i="1"/>
  <c r="H69" i="1"/>
  <c r="I69" i="1" s="1"/>
  <c r="L68" i="1"/>
  <c r="K68" i="1"/>
  <c r="J68" i="1"/>
  <c r="H68" i="1"/>
  <c r="I68" i="1" s="1"/>
  <c r="L67" i="1"/>
  <c r="K67" i="1"/>
  <c r="J67" i="1"/>
  <c r="H67" i="1"/>
  <c r="I67" i="1" s="1"/>
  <c r="L66" i="1"/>
  <c r="K66" i="1"/>
  <c r="J66" i="1"/>
  <c r="H66" i="1"/>
  <c r="I66" i="1" s="1"/>
  <c r="L65" i="1"/>
  <c r="K65" i="1"/>
  <c r="J65" i="1"/>
  <c r="H65" i="1"/>
  <c r="I65" i="1" s="1"/>
  <c r="L64" i="1"/>
  <c r="K64" i="1"/>
  <c r="J64" i="1"/>
  <c r="H64" i="1"/>
  <c r="I64" i="1" s="1"/>
  <c r="L63" i="1"/>
  <c r="K63" i="1"/>
  <c r="J63" i="1"/>
  <c r="H63" i="1"/>
  <c r="I63" i="1" s="1"/>
  <c r="L62" i="1"/>
  <c r="K62" i="1"/>
  <c r="J62" i="1"/>
  <c r="H62" i="1"/>
  <c r="I62" i="1" s="1"/>
  <c r="L61" i="1"/>
  <c r="K61" i="1"/>
  <c r="J61" i="1"/>
  <c r="H61" i="1"/>
  <c r="I61" i="1" s="1"/>
  <c r="L60" i="1"/>
  <c r="K60" i="1"/>
  <c r="J60" i="1"/>
  <c r="H60" i="1"/>
  <c r="I60" i="1" s="1"/>
  <c r="L59" i="1"/>
  <c r="K59" i="1"/>
  <c r="J59" i="1"/>
  <c r="H59" i="1"/>
  <c r="I59" i="1" s="1"/>
  <c r="L58" i="1"/>
  <c r="K58" i="1"/>
  <c r="J58" i="1"/>
  <c r="H58" i="1"/>
  <c r="I58" i="1" s="1"/>
  <c r="L57" i="1"/>
  <c r="K57" i="1"/>
  <c r="J57" i="1"/>
  <c r="H57" i="1"/>
  <c r="I57" i="1" s="1"/>
  <c r="L56" i="1"/>
  <c r="K56" i="1"/>
  <c r="J56" i="1"/>
  <c r="H56" i="1"/>
  <c r="I56" i="1" s="1"/>
  <c r="L55" i="1"/>
  <c r="K55" i="1"/>
  <c r="J55" i="1"/>
  <c r="H55" i="1"/>
  <c r="I55" i="1" s="1"/>
  <c r="L54" i="1"/>
  <c r="K54" i="1"/>
  <c r="J54" i="1"/>
  <c r="H54" i="1"/>
  <c r="I54" i="1" s="1"/>
  <c r="L53" i="1"/>
  <c r="K53" i="1"/>
  <c r="J53" i="1"/>
  <c r="H53" i="1"/>
  <c r="I53" i="1" s="1"/>
  <c r="L52" i="1"/>
  <c r="K52" i="1"/>
  <c r="J52" i="1"/>
  <c r="H52" i="1"/>
  <c r="I52" i="1" s="1"/>
  <c r="L51" i="1"/>
  <c r="K51" i="1"/>
  <c r="J51" i="1"/>
  <c r="H51" i="1"/>
  <c r="I51" i="1" s="1"/>
  <c r="L8" i="1"/>
  <c r="K8" i="1"/>
  <c r="J8" i="1"/>
  <c r="H8" i="1"/>
  <c r="I8" i="1" s="1"/>
  <c r="L24" i="1"/>
  <c r="K24" i="1"/>
  <c r="J24" i="1"/>
  <c r="H24" i="1"/>
  <c r="I24" i="1" s="1"/>
  <c r="L30" i="1"/>
  <c r="K30" i="1"/>
  <c r="J30" i="1"/>
  <c r="H30" i="1"/>
  <c r="I30" i="1" s="1"/>
  <c r="L41" i="1"/>
  <c r="K41" i="1"/>
  <c r="J41" i="1"/>
  <c r="H41" i="1"/>
  <c r="I41" i="1" s="1"/>
  <c r="L25" i="1"/>
  <c r="K25" i="1"/>
  <c r="J25" i="1"/>
  <c r="H25" i="1"/>
  <c r="I25" i="1" s="1"/>
  <c r="L45" i="1"/>
  <c r="K45" i="1"/>
  <c r="J45" i="1"/>
  <c r="H45" i="1"/>
  <c r="I45" i="1" s="1"/>
  <c r="L9" i="1"/>
  <c r="K9" i="1"/>
  <c r="J9" i="1"/>
  <c r="H9" i="1"/>
  <c r="I9" i="1" s="1"/>
  <c r="L10" i="1"/>
  <c r="K10" i="1"/>
  <c r="J10" i="1"/>
  <c r="H10" i="1"/>
  <c r="I10" i="1" s="1"/>
  <c r="L44" i="1"/>
  <c r="K44" i="1"/>
  <c r="J44" i="1"/>
  <c r="H44" i="1"/>
  <c r="I44" i="1" s="1"/>
  <c r="L46" i="1"/>
  <c r="K46" i="1"/>
  <c r="J46" i="1"/>
  <c r="H46" i="1"/>
  <c r="I46" i="1" s="1"/>
  <c r="L11" i="1"/>
  <c r="K11" i="1"/>
  <c r="J11" i="1"/>
  <c r="H11" i="1"/>
  <c r="I11" i="1" s="1"/>
  <c r="L32" i="1"/>
  <c r="K32" i="1"/>
  <c r="J32" i="1"/>
  <c r="H32" i="1"/>
  <c r="I32" i="1" s="1"/>
  <c r="L28" i="1"/>
  <c r="K28" i="1"/>
  <c r="J28" i="1"/>
  <c r="H28" i="1"/>
  <c r="I28" i="1" s="1"/>
  <c r="L26" i="1"/>
  <c r="K26" i="1"/>
  <c r="J26" i="1"/>
  <c r="H26" i="1"/>
  <c r="I26" i="1" s="1"/>
  <c r="L7" i="1"/>
  <c r="K7" i="1"/>
  <c r="J7" i="1"/>
  <c r="H7" i="1"/>
  <c r="I7" i="1" s="1"/>
  <c r="L50" i="1"/>
  <c r="K50" i="1"/>
  <c r="J50" i="1"/>
  <c r="H50" i="1"/>
  <c r="I50" i="1" s="1"/>
  <c r="L43" i="1"/>
  <c r="K43" i="1"/>
  <c r="J43" i="1"/>
  <c r="H43" i="1"/>
  <c r="I43" i="1" s="1"/>
  <c r="L29" i="1"/>
  <c r="K29" i="1"/>
  <c r="J29" i="1"/>
  <c r="H29" i="1"/>
  <c r="I29" i="1" s="1"/>
  <c r="L23" i="1"/>
  <c r="K23" i="1"/>
  <c r="J23" i="1"/>
  <c r="H23" i="1"/>
  <c r="I23" i="1" s="1"/>
  <c r="L22" i="1"/>
  <c r="K22" i="1"/>
  <c r="J22" i="1"/>
  <c r="H22" i="1"/>
  <c r="I22" i="1" s="1"/>
  <c r="L21" i="1"/>
  <c r="K21" i="1"/>
  <c r="J21" i="1"/>
  <c r="H21" i="1"/>
  <c r="I21" i="1" s="1"/>
  <c r="L20" i="1"/>
  <c r="K20" i="1"/>
  <c r="J20" i="1"/>
  <c r="H20" i="1"/>
  <c r="I20" i="1" s="1"/>
  <c r="L42" i="1"/>
  <c r="K42" i="1"/>
  <c r="J42" i="1"/>
  <c r="H42" i="1"/>
  <c r="I42" i="1" s="1"/>
  <c r="L33" i="1"/>
  <c r="K33" i="1"/>
  <c r="J33" i="1"/>
  <c r="H33" i="1"/>
  <c r="I33" i="1" s="1"/>
  <c r="L49" i="1"/>
  <c r="K49" i="1"/>
  <c r="J49" i="1"/>
  <c r="H49" i="1"/>
  <c r="I49" i="1" s="1"/>
  <c r="L39" i="1"/>
  <c r="K39" i="1"/>
  <c r="J39" i="1"/>
  <c r="H39" i="1"/>
  <c r="I39" i="1" s="1"/>
  <c r="L31" i="1"/>
  <c r="K31" i="1"/>
  <c r="J31" i="1"/>
  <c r="H31" i="1"/>
  <c r="I31" i="1" s="1"/>
  <c r="L18" i="1"/>
  <c r="K18" i="1"/>
  <c r="J18" i="1"/>
  <c r="H18" i="1"/>
  <c r="I18" i="1" s="1"/>
  <c r="L40" i="1"/>
  <c r="K40" i="1"/>
  <c r="J40" i="1"/>
  <c r="H40" i="1"/>
  <c r="I40" i="1" s="1"/>
  <c r="L14" i="1"/>
  <c r="K14" i="1"/>
  <c r="J14" i="1"/>
  <c r="H14" i="1"/>
  <c r="I14" i="1" s="1"/>
  <c r="L47" i="1"/>
  <c r="K47" i="1"/>
  <c r="J47" i="1"/>
  <c r="H47" i="1"/>
  <c r="I47" i="1" s="1"/>
  <c r="L35" i="1"/>
  <c r="K35" i="1"/>
  <c r="J35" i="1"/>
  <c r="H35" i="1"/>
  <c r="I35" i="1" s="1"/>
  <c r="L27" i="1"/>
  <c r="K27" i="1"/>
  <c r="J27" i="1"/>
  <c r="H27" i="1"/>
  <c r="I27" i="1" s="1"/>
  <c r="L17" i="1"/>
  <c r="K17" i="1"/>
  <c r="J17" i="1"/>
  <c r="H17" i="1"/>
  <c r="I17" i="1" s="1"/>
  <c r="L5" i="1"/>
  <c r="K5" i="1"/>
  <c r="J5" i="1"/>
  <c r="H5" i="1"/>
  <c r="I5" i="1" s="1"/>
  <c r="L16" i="1"/>
  <c r="K16" i="1"/>
  <c r="J16" i="1"/>
  <c r="H16" i="1"/>
  <c r="I16" i="1" s="1"/>
  <c r="L38" i="1"/>
  <c r="K38" i="1"/>
  <c r="J38" i="1"/>
  <c r="H38" i="1"/>
  <c r="I38" i="1" s="1"/>
  <c r="L36" i="1"/>
  <c r="K36" i="1"/>
  <c r="J36" i="1"/>
  <c r="H36" i="1"/>
  <c r="I36" i="1" s="1"/>
  <c r="L19" i="1"/>
  <c r="K19" i="1"/>
  <c r="J19" i="1"/>
  <c r="H19" i="1"/>
  <c r="I19" i="1" s="1"/>
  <c r="L34" i="1"/>
  <c r="K34" i="1"/>
  <c r="J34" i="1"/>
  <c r="H34" i="1"/>
  <c r="I34" i="1" s="1"/>
  <c r="L37" i="1"/>
  <c r="K37" i="1"/>
  <c r="J37" i="1"/>
  <c r="H37" i="1"/>
  <c r="I37" i="1" s="1"/>
  <c r="L12" i="1"/>
  <c r="K12" i="1"/>
  <c r="J12" i="1"/>
  <c r="H12" i="1"/>
  <c r="I12" i="1" s="1"/>
  <c r="L13" i="1"/>
  <c r="K13" i="1"/>
  <c r="J13" i="1"/>
  <c r="H13" i="1"/>
  <c r="I13" i="1" s="1"/>
  <c r="L15" i="1"/>
  <c r="K15" i="1"/>
  <c r="J15" i="1"/>
  <c r="H15" i="1"/>
  <c r="I15" i="1" s="1"/>
  <c r="L48" i="1"/>
  <c r="K48" i="1"/>
  <c r="J48" i="1"/>
  <c r="H48" i="1"/>
  <c r="I48" i="1" s="1"/>
  <c r="L6" i="1"/>
  <c r="K6" i="1"/>
  <c r="J6" i="1"/>
  <c r="H6" i="1"/>
  <c r="I6" i="1" s="1"/>
  <c r="F3" i="1"/>
  <c r="L2" i="1"/>
  <c r="K2" i="1"/>
  <c r="J2" i="1"/>
  <c r="I2" i="1"/>
  <c r="F2" i="1"/>
  <c r="C2" i="1"/>
  <c r="B2" i="1"/>
  <c r="I1" i="1"/>
  <c r="C1" i="1"/>
</calcChain>
</file>

<file path=xl/sharedStrings.xml><?xml version="1.0" encoding="utf-8"?>
<sst xmlns="http://schemas.openxmlformats.org/spreadsheetml/2006/main" count="6310" uniqueCount="1842">
  <si>
    <t>Debut date</t>
  </si>
  <si>
    <t>Title</t>
  </si>
  <si>
    <t>Artist</t>
  </si>
  <si>
    <t>Co.</t>
  </si>
  <si>
    <t>EOY Rank</t>
  </si>
  <si>
    <t>HP</t>
  </si>
  <si>
    <t>Wks #1</t>
  </si>
  <si>
    <t>W T10</t>
  </si>
  <si>
    <t>W T50</t>
  </si>
  <si>
    <t>W T100</t>
  </si>
  <si>
    <t xml:space="preserve">  </t>
  </si>
  <si>
    <t>RIPTIDE</t>
  </si>
  <si>
    <t>Vance Joy</t>
  </si>
  <si>
    <t>LIB/UMA</t>
  </si>
  <si>
    <t>AUS</t>
  </si>
  <si>
    <t>Troye Sivan</t>
  </si>
  <si>
    <t>EMI</t>
  </si>
  <si>
    <t>STAY</t>
  </si>
  <si>
    <t>The Kid Laroi &amp; Justin Bieber</t>
  </si>
  <si>
    <t>COL/SME</t>
  </si>
  <si>
    <t>Ocean Alley</t>
  </si>
  <si>
    <t>ORCH</t>
  </si>
  <si>
    <t>SAVING UP</t>
  </si>
  <si>
    <t>Dom Dolla</t>
  </si>
  <si>
    <t>SME</t>
  </si>
  <si>
    <t>STUMBLIN' IN</t>
  </si>
  <si>
    <t>Cyril</t>
  </si>
  <si>
    <t>SPI/WAR</t>
  </si>
  <si>
    <t>ETC/ORCH</t>
  </si>
  <si>
    <t>Royel Otis</t>
  </si>
  <si>
    <t>ABC/ORCH</t>
  </si>
  <si>
    <t>WALKING ON A DREAM</t>
  </si>
  <si>
    <t>Empire Of The Sun</t>
  </si>
  <si>
    <t>CAP/EMI</t>
  </si>
  <si>
    <t>The Kid Laroi</t>
  </si>
  <si>
    <t>Flume Feat. Kai</t>
  </si>
  <si>
    <t>FCL</t>
  </si>
  <si>
    <t>SNOWMAN</t>
  </si>
  <si>
    <t>Sia</t>
  </si>
  <si>
    <t>ATL/WAR</t>
  </si>
  <si>
    <t>WAR</t>
  </si>
  <si>
    <t>Kylie Minogue</t>
  </si>
  <si>
    <t>MK &amp; Dom Dolla</t>
  </si>
  <si>
    <t>G Flip</t>
  </si>
  <si>
    <t>Hooligan Hefs</t>
  </si>
  <si>
    <t>DIT</t>
  </si>
  <si>
    <t>HOW TO MAKE GRAVY</t>
  </si>
  <si>
    <t>Paul Kelly</t>
  </si>
  <si>
    <t>GAWD/EMI</t>
  </si>
  <si>
    <t>SANTA'S COMING FOR US</t>
  </si>
  <si>
    <t>AC/DC</t>
  </si>
  <si>
    <t>ALB/SME</t>
  </si>
  <si>
    <t>INXS</t>
  </si>
  <si>
    <t>PET/UMA</t>
  </si>
  <si>
    <t>BMG/ADA</t>
  </si>
  <si>
    <t>Grinspoon</t>
  </si>
  <si>
    <t>UMA</t>
  </si>
  <si>
    <t>Powderfinger</t>
  </si>
  <si>
    <t>Bliss N Eso</t>
  </si>
  <si>
    <t>Cold Chisel</t>
  </si>
  <si>
    <t>CC/UMA</t>
  </si>
  <si>
    <t>THE VERY BEST</t>
  </si>
  <si>
    <t>UNI/UMA</t>
  </si>
  <si>
    <t>ISL/UMA</t>
  </si>
  <si>
    <t>CURRENTS</t>
  </si>
  <si>
    <t>Tame Impala</t>
  </si>
  <si>
    <t>MOD/UMA</t>
  </si>
  <si>
    <t>Hilltop Hoods</t>
  </si>
  <si>
    <t>HTH/UMA</t>
  </si>
  <si>
    <t>John Farnham &amp; Olivia Newton-John</t>
  </si>
  <si>
    <t>EVERYDAY IS CHRISTMAS</t>
  </si>
  <si>
    <t>GREATEST HITS</t>
  </si>
  <si>
    <t>John Farnham</t>
  </si>
  <si>
    <t>ADA/WAR</t>
  </si>
  <si>
    <t>GAWD/UMA</t>
  </si>
  <si>
    <t>Jimmy Barnes</t>
  </si>
  <si>
    <t>FCL/UMA</t>
  </si>
  <si>
    <t>Soundtrack</t>
  </si>
  <si>
    <t>The Cat Empire</t>
  </si>
  <si>
    <t>Polaris</t>
  </si>
  <si>
    <t>RRE/ORCH</t>
  </si>
  <si>
    <t>WRC/SME</t>
  </si>
  <si>
    <t>INE</t>
  </si>
  <si>
    <t>Holy Holy</t>
  </si>
  <si>
    <t>RKT</t>
  </si>
  <si>
    <t>Dope Lemon</t>
  </si>
  <si>
    <t>James Johnston</t>
  </si>
  <si>
    <t>Luca Brasi</t>
  </si>
  <si>
    <t>CVA/ORCH</t>
  </si>
  <si>
    <t>MGM</t>
  </si>
  <si>
    <t>IND</t>
  </si>
  <si>
    <t>SOMETHING TO GIVE EACH OTHER</t>
  </si>
  <si>
    <t>Angie McMahon</t>
  </si>
  <si>
    <t>AWAL</t>
  </si>
  <si>
    <t>King Gizzard &amp; The Lizard Wizard</t>
  </si>
  <si>
    <t>Old Mervs</t>
  </si>
  <si>
    <t>DEW/UMA</t>
  </si>
  <si>
    <t>Psychedelic Porn Crumpets</t>
  </si>
  <si>
    <t>THE FIRST TIME</t>
  </si>
  <si>
    <t>Chillinit</t>
  </si>
  <si>
    <t>The Wiggles</t>
  </si>
  <si>
    <t>Middle Kids</t>
  </si>
  <si>
    <t>PRATTS &amp; PAIN</t>
  </si>
  <si>
    <t>PIAS/INE</t>
  </si>
  <si>
    <t>Kita Alexander</t>
  </si>
  <si>
    <t>ARIA Chart Comparison</t>
  </si>
  <si>
    <t>Times In</t>
  </si>
  <si>
    <t>Highest Position</t>
  </si>
  <si>
    <t>ARIA Australian Artist Albums</t>
  </si>
  <si>
    <t>Drummer</t>
  </si>
  <si>
    <t>The Very Best</t>
  </si>
  <si>
    <t>Greatest Hits</t>
  </si>
  <si>
    <t>Currents</t>
  </si>
  <si>
    <t>Something For Kate</t>
  </si>
  <si>
    <t>John Farnham: Finding The Voice (Music From The Feature Documentary)</t>
  </si>
  <si>
    <t>WR/SME</t>
  </si>
  <si>
    <t>Ready, Steady, Wiggle!</t>
  </si>
  <si>
    <t>F*ck Love (Over You)</t>
  </si>
  <si>
    <t>Dream Your Life Away</t>
  </si>
  <si>
    <t>Drinking From The Sun, Walking Under Stars Restrung</t>
  </si>
  <si>
    <t>Spacey Jane</t>
  </si>
  <si>
    <t>GYR</t>
  </si>
  <si>
    <t>Rufus Du Sol</t>
  </si>
  <si>
    <t>SIO/ADA</t>
  </si>
  <si>
    <t>A Place We Knew</t>
  </si>
  <si>
    <t>Dean Lewis</t>
  </si>
  <si>
    <t>Thornhill</t>
  </si>
  <si>
    <t>Lime Cordiale</t>
  </si>
  <si>
    <t>CHUGG/MGM</t>
  </si>
  <si>
    <t>The Teskey Brothers</t>
  </si>
  <si>
    <t>Rüfüs Du Sol</t>
  </si>
  <si>
    <t>Women Weed &amp; Wordplay</t>
  </si>
  <si>
    <t>CAR/UMA</t>
  </si>
  <si>
    <t>Kerser</t>
  </si>
  <si>
    <t>Fatalism</t>
  </si>
  <si>
    <t>The Cruel Sea</t>
  </si>
  <si>
    <t>Run Home Slow</t>
  </si>
  <si>
    <t>Best Of</t>
  </si>
  <si>
    <t>Pete Murray</t>
  </si>
  <si>
    <t>Hey Dawn</t>
  </si>
  <si>
    <t>Fanny Lumsden</t>
  </si>
  <si>
    <t>Raised Like That</t>
  </si>
  <si>
    <t>Make Them Suffer</t>
  </si>
  <si>
    <t>Bluey</t>
  </si>
  <si>
    <t>Sinning Winning Living</t>
  </si>
  <si>
    <t>EPI/SME</t>
  </si>
  <si>
    <t>Tina Arena</t>
  </si>
  <si>
    <t>Low Altitude Living</t>
  </si>
  <si>
    <t>Something To Give Each Other</t>
  </si>
  <si>
    <t>Timeless - The All-Time Greatest Hits</t>
  </si>
  <si>
    <t>Bee Gees</t>
  </si>
  <si>
    <t>CAP/UMA</t>
  </si>
  <si>
    <t>UNFD/ORCH</t>
  </si>
  <si>
    <t>The Grogans</t>
  </si>
  <si>
    <t>Civic</t>
  </si>
  <si>
    <t>Light, Dark, Light Again</t>
  </si>
  <si>
    <t>The Best of The Wiggles</t>
  </si>
  <si>
    <t>The First Time</t>
  </si>
  <si>
    <t>Rum Jungle</t>
  </si>
  <si>
    <t>MUSH/LIB</t>
  </si>
  <si>
    <t>Friends For Christmas</t>
  </si>
  <si>
    <t>Rise</t>
  </si>
  <si>
    <t>Josh Setterfield</t>
  </si>
  <si>
    <t>Hot Potato! The Best Of The OG Wiggles</t>
  </si>
  <si>
    <t>The Christmas Album</t>
  </si>
  <si>
    <t>Human Nature</t>
  </si>
  <si>
    <t>Crowded House</t>
  </si>
  <si>
    <t>Everyday Is Christmas</t>
  </si>
  <si>
    <t>Back In Black</t>
  </si>
  <si>
    <t>Suellen Cusack</t>
  </si>
  <si>
    <t>AMB/MGM</t>
  </si>
  <si>
    <t>King Stingray</t>
  </si>
  <si>
    <t>Ian Moss</t>
  </si>
  <si>
    <t>ACL/ORCH</t>
  </si>
  <si>
    <t>CLS</t>
  </si>
  <si>
    <t>Pratts &amp; Pain</t>
  </si>
  <si>
    <t>Faith Crisis Pt 1</t>
  </si>
  <si>
    <t>Frenzal Rhomb</t>
  </si>
  <si>
    <t>Classique</t>
  </si>
  <si>
    <t>Mirusia</t>
  </si>
  <si>
    <t>Hussy Hicks</t>
  </si>
  <si>
    <t>Lane Pittman</t>
  </si>
  <si>
    <t>Highway To Hell</t>
  </si>
  <si>
    <t>Missy Higgins</t>
  </si>
  <si>
    <t>Dream Train</t>
  </si>
  <si>
    <t>Brian Cadd</t>
  </si>
  <si>
    <t>The Irish Songbook</t>
  </si>
  <si>
    <t>Live At The Sydney Opera House</t>
  </si>
  <si>
    <t>Morgan Evans</t>
  </si>
  <si>
    <t>BLVE</t>
  </si>
  <si>
    <t>The Wiggles Sound System: Rave of Innocence</t>
  </si>
  <si>
    <t>Til My Song Is Done</t>
  </si>
  <si>
    <t>Emma Donovan</t>
  </si>
  <si>
    <t>Yummy Yummy</t>
  </si>
  <si>
    <t>ABC/ROA</t>
  </si>
  <si>
    <t>Dance Mode!</t>
  </si>
  <si>
    <t>RKT/ORCH</t>
  </si>
  <si>
    <t>The Panics</t>
  </si>
  <si>
    <t>ARI/SME</t>
  </si>
  <si>
    <t>VMG/UMA</t>
  </si>
  <si>
    <t>Celebrating 50 Years Of Dragon</t>
  </si>
  <si>
    <t>Dragon</t>
  </si>
  <si>
    <t>USM/UMA</t>
  </si>
  <si>
    <t>Between The Fires</t>
  </si>
  <si>
    <t>Troy Cassar-Daley</t>
  </si>
  <si>
    <t>Cape Forestier</t>
  </si>
  <si>
    <t>Angus &amp; Julia Stone</t>
  </si>
  <si>
    <t>Peach PRC</t>
  </si>
  <si>
    <t>Slowly Slowly</t>
  </si>
  <si>
    <t>Bluebottle Kiss</t>
  </si>
  <si>
    <t>NWK</t>
  </si>
  <si>
    <t>Darker Still</t>
  </si>
  <si>
    <t>Parkway Drive</t>
  </si>
  <si>
    <t>PRK/ORCH</t>
  </si>
  <si>
    <t>Atlas (10 Year Anniversary)</t>
  </si>
  <si>
    <t>Walking Under Stars (10th Anniversary Edition)</t>
  </si>
  <si>
    <t>What A Time To Be Alive</t>
  </si>
  <si>
    <t>Raechel Whitchurch</t>
  </si>
  <si>
    <t>CB/UMA</t>
  </si>
  <si>
    <t>The Wiggles, Lenny Pearce</t>
  </si>
  <si>
    <t>CHEER</t>
  </si>
  <si>
    <t>The Church</t>
  </si>
  <si>
    <t>Gravity Stairs</t>
  </si>
  <si>
    <t>Mayday</t>
  </si>
  <si>
    <t>Casey Barnes</t>
  </si>
  <si>
    <t>Big Heavy Stuff</t>
  </si>
  <si>
    <t>The Hardest Love</t>
  </si>
  <si>
    <t>Rebuild Repeat</t>
  </si>
  <si>
    <t>Hockey Dad</t>
  </si>
  <si>
    <t>Zora</t>
  </si>
  <si>
    <t>Sheppard</t>
  </si>
  <si>
    <t>EOS/MGM</t>
  </si>
  <si>
    <t>Battlesnake</t>
  </si>
  <si>
    <t>Beauty &amp; Truth</t>
  </si>
  <si>
    <t>Michael Waugh</t>
  </si>
  <si>
    <t>ARIA Australian Artist Country Albums</t>
  </si>
  <si>
    <t>Acres</t>
  </si>
  <si>
    <t>Brad Cox</t>
  </si>
  <si>
    <t>Things That We Drink To</t>
  </si>
  <si>
    <t>The Very Best Of</t>
  </si>
  <si>
    <t>Slim Dusty</t>
  </si>
  <si>
    <t>The Very Best of Lee Kernaghan: Three Decades of Hits</t>
  </si>
  <si>
    <t>Lee Kernaghan</t>
  </si>
  <si>
    <t>ABC/SME</t>
  </si>
  <si>
    <t>Travis Collins</t>
  </si>
  <si>
    <t>Ripcord</t>
  </si>
  <si>
    <t>Keith Urban</t>
  </si>
  <si>
    <t>The Story So Far</t>
  </si>
  <si>
    <t>A Hell Of A Career!</t>
  </si>
  <si>
    <t>John Williamson</t>
  </si>
  <si>
    <t>4 Album Box Set: The Captain/Barricades &amp; Brickwalls/Wayward Angel/Carnival</t>
  </si>
  <si>
    <t>Kasey Chambers</t>
  </si>
  <si>
    <t>Greatest Hits: 18 Kids</t>
  </si>
  <si>
    <t>All We Have Is Who We Are</t>
  </si>
  <si>
    <t>Tori Forsyth</t>
  </si>
  <si>
    <t>ARIA Hip Hop / R&amp;B Albums - Australian Artists</t>
  </si>
  <si>
    <t>The Great Expanse</t>
  </si>
  <si>
    <t>Drinking From The Sun</t>
  </si>
  <si>
    <t>The 046</t>
  </si>
  <si>
    <t>1RPM</t>
  </si>
  <si>
    <t>DEC/UMA</t>
  </si>
  <si>
    <t>Stay</t>
  </si>
  <si>
    <t>ARIA Hip Hop / R&amp;B Singles - Australian Artists</t>
  </si>
  <si>
    <t>Throw Away Bars</t>
  </si>
  <si>
    <t>Skux</t>
  </si>
  <si>
    <t>The Nosebleed Section</t>
  </si>
  <si>
    <t>1955</t>
  </si>
  <si>
    <t>Hilltop Hoods Feat. Montaigne &amp; Tom Thum</t>
  </si>
  <si>
    <t>Cosby Sweater</t>
  </si>
  <si>
    <t>WITHOUT YOU</t>
  </si>
  <si>
    <t>The Kid Laroi with Miley Cyrus</t>
  </si>
  <si>
    <t>Masked Wolf</t>
  </si>
  <si>
    <t>Thousand Miles</t>
  </si>
  <si>
    <t>Bleed</t>
  </si>
  <si>
    <t>Lithe</t>
  </si>
  <si>
    <t>Fall Back</t>
  </si>
  <si>
    <t>Natural Habitat</t>
  </si>
  <si>
    <t>OneFour</t>
  </si>
  <si>
    <t>Like We Wrote</t>
  </si>
  <si>
    <t>JKING</t>
  </si>
  <si>
    <t>Lisi</t>
  </si>
  <si>
    <t>Allday</t>
  </si>
  <si>
    <t>Hold Out</t>
  </si>
  <si>
    <t>Lithe, FRVRFRIDAY</t>
  </si>
  <si>
    <t>I need</t>
  </si>
  <si>
    <t>Riptide</t>
  </si>
  <si>
    <t>ARIA Australian Artist Singles</t>
  </si>
  <si>
    <t>Rush</t>
  </si>
  <si>
    <t>Walking On A Dream</t>
  </si>
  <si>
    <t>How Do I Say Goodbye</t>
  </si>
  <si>
    <t>You Shook Me All Night Long</t>
  </si>
  <si>
    <t>Somebody That I Used To Know</t>
  </si>
  <si>
    <t>Gotye Feat. Kimbra</t>
  </si>
  <si>
    <t>ELE/UMA</t>
  </si>
  <si>
    <t>Youngblood</t>
  </si>
  <si>
    <t>5 Seconds Of Summer</t>
  </si>
  <si>
    <t>Be Alright</t>
  </si>
  <si>
    <t>Amy Shark</t>
  </si>
  <si>
    <t>Dance Monkey</t>
  </si>
  <si>
    <t>Tones and I</t>
  </si>
  <si>
    <t>BAD/SME</t>
  </si>
  <si>
    <t>Thunderstruck</t>
  </si>
  <si>
    <t>Rhyme Dust</t>
  </si>
  <si>
    <t>The Less I Know the Better</t>
  </si>
  <si>
    <t>Eat Your Man</t>
  </si>
  <si>
    <t>Dom Dolla, Nelly Furtado</t>
  </si>
  <si>
    <t>Never Tear Us Apart</t>
  </si>
  <si>
    <t>Sweet Disposition</t>
  </si>
  <si>
    <t>The Temper Trap</t>
  </si>
  <si>
    <t>Big Jet Plane</t>
  </si>
  <si>
    <t>Khe Sanh</t>
  </si>
  <si>
    <t>Never Be Like You</t>
  </si>
  <si>
    <t>Run To Paradise</t>
  </si>
  <si>
    <t>Choirboys</t>
  </si>
  <si>
    <t>My Happiness</t>
  </si>
  <si>
    <t>Cheap Thrills</t>
  </si>
  <si>
    <t>MKP/INE</t>
  </si>
  <si>
    <t>Georgia</t>
  </si>
  <si>
    <t>Confidence</t>
  </si>
  <si>
    <t>Got Me Started</t>
  </si>
  <si>
    <t>Saving Up</t>
  </si>
  <si>
    <t>Snowman</t>
  </si>
  <si>
    <t>Santa's Coming For Us</t>
  </si>
  <si>
    <t>How To Make Gravy</t>
  </si>
  <si>
    <t>Stumblin' In</t>
  </si>
  <si>
    <t>Midnight Oil</t>
  </si>
  <si>
    <t>We Are The People</t>
  </si>
  <si>
    <t>Somebody</t>
  </si>
  <si>
    <t>Gotye, Fisher, Chris Lake Feat. Kimbra, Sante Sansone</t>
  </si>
  <si>
    <t>ELEV/EMI</t>
  </si>
  <si>
    <t>Lifetime</t>
  </si>
  <si>
    <t>Tobiahs</t>
  </si>
  <si>
    <t>PLP/WAR</t>
  </si>
  <si>
    <t>All I Ever Wanted</t>
  </si>
  <si>
    <t>Linger (SiriusXM Session)</t>
  </si>
  <si>
    <t>Girl$</t>
  </si>
  <si>
    <t>Nights Like This</t>
  </si>
  <si>
    <t>Music is Better</t>
  </si>
  <si>
    <t>Dance With Me</t>
  </si>
  <si>
    <t>Tones And I</t>
  </si>
  <si>
    <t>AUS?</t>
  </si>
  <si>
    <t>BMG</t>
  </si>
  <si>
    <t>YOU SHOOK ME ALL NIGHT LONG</t>
  </si>
  <si>
    <t>LINGER (SIRIUSXM SESSION)</t>
  </si>
  <si>
    <t>NIGHTS LIKE THIS</t>
  </si>
  <si>
    <t>Zach Bryan</t>
  </si>
  <si>
    <t>ARIA Country Albums</t>
  </si>
  <si>
    <t>One Thing At A Time</t>
  </si>
  <si>
    <t>Morgan Wallen</t>
  </si>
  <si>
    <t>MER/UMA</t>
  </si>
  <si>
    <t>This One's For You</t>
  </si>
  <si>
    <t>Luke Combs</t>
  </si>
  <si>
    <t>Speak Now (Taylor's Version)</t>
  </si>
  <si>
    <t>Taylor Swift</t>
  </si>
  <si>
    <t>Gettin' Old</t>
  </si>
  <si>
    <t>What You See Ain't Always What You Get</t>
  </si>
  <si>
    <t>Red (Taylor's Version)</t>
  </si>
  <si>
    <t>Dangerous: The Double Album</t>
  </si>
  <si>
    <t>Fearless (Taylor's Version)</t>
  </si>
  <si>
    <t>Growin' Up</t>
  </si>
  <si>
    <t>Religiously. The Album.</t>
  </si>
  <si>
    <t>Bailey Zimmerman</t>
  </si>
  <si>
    <t>American Heartbreak</t>
  </si>
  <si>
    <t>BIG/UMA</t>
  </si>
  <si>
    <t>If I Know Me</t>
  </si>
  <si>
    <t>Come On Over</t>
  </si>
  <si>
    <t>Shania Twain</t>
  </si>
  <si>
    <t>POL/UMA</t>
  </si>
  <si>
    <t>Florida Georgia Line</t>
  </si>
  <si>
    <t>Genuine: The Alan Jackson Story</t>
  </si>
  <si>
    <t>Alan Jackson</t>
  </si>
  <si>
    <t>RCA/SME</t>
  </si>
  <si>
    <t>Bluebird Days</t>
  </si>
  <si>
    <t>Jordan Davis</t>
  </si>
  <si>
    <t>Diamonds &amp; Rhinestones: The Greatest Hits Collection</t>
  </si>
  <si>
    <t>Dolly Parton</t>
  </si>
  <si>
    <t>Speak Now</t>
  </si>
  <si>
    <t>Summertime Blues - EP</t>
  </si>
  <si>
    <t>Not Just A Girl (The Highlights)</t>
  </si>
  <si>
    <t>Traveller</t>
  </si>
  <si>
    <t>Chris Stapleton</t>
  </si>
  <si>
    <t>Greatest Hits So Far...</t>
  </si>
  <si>
    <t>Zac Brown Band</t>
  </si>
  <si>
    <t>Leave The Light On</t>
  </si>
  <si>
    <t>WRN/WAR</t>
  </si>
  <si>
    <t>Country Music - A Film by Ken Burns</t>
  </si>
  <si>
    <t>LEG/SME</t>
  </si>
  <si>
    <t>Nate Smith</t>
  </si>
  <si>
    <t>Starting Over</t>
  </si>
  <si>
    <t>Different Man</t>
  </si>
  <si>
    <t>Kane Brown</t>
  </si>
  <si>
    <t>Tailgates &amp; Tanlines</t>
  </si>
  <si>
    <t>Luke Bryan</t>
  </si>
  <si>
    <t>Warren Zeiders</t>
  </si>
  <si>
    <t>Kelsea Ballerini</t>
  </si>
  <si>
    <t>Jelly Roll</t>
  </si>
  <si>
    <t>Million Eyes</t>
  </si>
  <si>
    <t>Sam Barber</t>
  </si>
  <si>
    <t>20 Number Ones</t>
  </si>
  <si>
    <t>Thomas Rhett</t>
  </si>
  <si>
    <t>Riley Green</t>
  </si>
  <si>
    <t>Higher</t>
  </si>
  <si>
    <t>Bell Bottom Country</t>
  </si>
  <si>
    <t>Lainey Wilson</t>
  </si>
  <si>
    <t>Toby Keith 35 Biggest Hits</t>
  </si>
  <si>
    <t>Toby Keith</t>
  </si>
  <si>
    <t>Red</t>
  </si>
  <si>
    <t>Cowboy Carter</t>
  </si>
  <si>
    <t>Beyoncé</t>
  </si>
  <si>
    <t>Where I've Been, Isn't Where I'm Going</t>
  </si>
  <si>
    <t>Shaboozey</t>
  </si>
  <si>
    <t>EMP</t>
  </si>
  <si>
    <t>Fathers &amp; Sons</t>
  </si>
  <si>
    <t>Aussies noted in column D</t>
  </si>
  <si>
    <t>Paint The Town Red</t>
  </si>
  <si>
    <t>Doja Cat</t>
  </si>
  <si>
    <t>ARIA Hip Hop / R&amp;B Singles</t>
  </si>
  <si>
    <t>Sprinter</t>
  </si>
  <si>
    <t>Dave, Central Cee</t>
  </si>
  <si>
    <t>Popular</t>
  </si>
  <si>
    <t>The Weeknd Feat. Playboi Carti, Madonna</t>
  </si>
  <si>
    <t>Die For You</t>
  </si>
  <si>
    <t>The Weeknd</t>
  </si>
  <si>
    <t>Gunna</t>
  </si>
  <si>
    <t>Kill Bill</t>
  </si>
  <si>
    <t>SZA</t>
  </si>
  <si>
    <t>REP/UMA</t>
  </si>
  <si>
    <t>Starboy</t>
  </si>
  <si>
    <t>The Weeknd Feat. Daft Punk</t>
  </si>
  <si>
    <t>Telekinesis</t>
  </si>
  <si>
    <t>Travis Scott Feat. SZA &amp; Future</t>
  </si>
  <si>
    <t>Blinding Lights</t>
  </si>
  <si>
    <t>Snooze</t>
  </si>
  <si>
    <t>The Hills</t>
  </si>
  <si>
    <t>Sunflower</t>
  </si>
  <si>
    <t>Post Malone &amp; Swae Lee</t>
  </si>
  <si>
    <t>No Role Modelz</t>
  </si>
  <si>
    <t>J. Cole</t>
  </si>
  <si>
    <t>INR/UMA</t>
  </si>
  <si>
    <t>The Color Violet</t>
  </si>
  <si>
    <t>Tory Lanez</t>
  </si>
  <si>
    <t>UMA/SME</t>
  </si>
  <si>
    <t>See You Again</t>
  </si>
  <si>
    <t>Tyler, The Creator</t>
  </si>
  <si>
    <t>Money Trees</t>
  </si>
  <si>
    <t>Kendrick Lamar, Jay Rock</t>
  </si>
  <si>
    <t>Circles</t>
  </si>
  <si>
    <t>Post Malone</t>
  </si>
  <si>
    <t>Heartless</t>
  </si>
  <si>
    <t>Kanye West</t>
  </si>
  <si>
    <t>DEF/UMA</t>
  </si>
  <si>
    <t>Without Me</t>
  </si>
  <si>
    <t>Eminem</t>
  </si>
  <si>
    <t>Lovely</t>
  </si>
  <si>
    <t>Billie Eilish Feat. Khalid</t>
  </si>
  <si>
    <t>I Know ?</t>
  </si>
  <si>
    <t>Travis Scott</t>
  </si>
  <si>
    <t>Lose Yourself</t>
  </si>
  <si>
    <t>Fe!n</t>
  </si>
  <si>
    <t>Travis Scott Feat. Playboi Carti</t>
  </si>
  <si>
    <t>My Eyes</t>
  </si>
  <si>
    <t>Chris Brown</t>
  </si>
  <si>
    <t>Central Cee</t>
  </si>
  <si>
    <t>Nicki Minaj</t>
  </si>
  <si>
    <t>Mockingbird</t>
  </si>
  <si>
    <t>In Da Club</t>
  </si>
  <si>
    <t>50 Cent</t>
  </si>
  <si>
    <t>HUMBLE.</t>
  </si>
  <si>
    <t>Kendrick Lamar &amp; Skrillex</t>
  </si>
  <si>
    <t>A N X I E T Y</t>
  </si>
  <si>
    <t>Sleepy Hallow Feat. Doechii</t>
  </si>
  <si>
    <t>WAIT FOR U</t>
  </si>
  <si>
    <t>Future Feat. Drake &amp; Tems</t>
  </si>
  <si>
    <t>Hey Ya</t>
  </si>
  <si>
    <t>OutKast</t>
  </si>
  <si>
    <t>Drake</t>
  </si>
  <si>
    <t>Lovin On Me</t>
  </si>
  <si>
    <t>Jack Harlow</t>
  </si>
  <si>
    <t>Love The Way You Lie</t>
  </si>
  <si>
    <t>Eminem Feat. Rihanna</t>
  </si>
  <si>
    <t>Godzilla</t>
  </si>
  <si>
    <t>Eminem Feat. Juice WRLD</t>
  </si>
  <si>
    <t>One Of The Girls</t>
  </si>
  <si>
    <t>Never Lose Me</t>
  </si>
  <si>
    <t>Flo Milli</t>
  </si>
  <si>
    <t>Don Toliver</t>
  </si>
  <si>
    <t>Kanye West, Ty Dolla $ign</t>
  </si>
  <si>
    <t>Good Days</t>
  </si>
  <si>
    <t>Nobody Gets Me</t>
  </si>
  <si>
    <t>Open Arms</t>
  </si>
  <si>
    <t>SZA Feat. Travis Scott</t>
  </si>
  <si>
    <t>Saturn</t>
  </si>
  <si>
    <t>Yeat</t>
  </si>
  <si>
    <t>Like That</t>
  </si>
  <si>
    <t>Future, Metro Boomin</t>
  </si>
  <si>
    <t>Type S**t</t>
  </si>
  <si>
    <t>We Don't Trust You</t>
  </si>
  <si>
    <t>Future, Metro Boomin, Travis Scott &amp; Playboi Carti</t>
  </si>
  <si>
    <t>Million Dollar Baby</t>
  </si>
  <si>
    <t>Tommy Richman</t>
  </si>
  <si>
    <t>CONC/UMA</t>
  </si>
  <si>
    <t>Kendrick Lamar</t>
  </si>
  <si>
    <t>Not Like Us</t>
  </si>
  <si>
    <t>GloRilla</t>
  </si>
  <si>
    <t>One of Wun</t>
  </si>
  <si>
    <t>Band4Band</t>
  </si>
  <si>
    <t>Central Cee Feat. Lil Baby</t>
  </si>
  <si>
    <t>Houdini</t>
  </si>
  <si>
    <t>Devil Is A Lie</t>
  </si>
  <si>
    <t>Kehlani</t>
  </si>
  <si>
    <t>Jordan Adetunji</t>
  </si>
  <si>
    <t>ARIA Hip Hop / R&amp;B Albums</t>
  </si>
  <si>
    <t>Utopia</t>
  </si>
  <si>
    <t>Call Me If You Get Lost</t>
  </si>
  <si>
    <t>SOS</t>
  </si>
  <si>
    <t>The Diamond Collection</t>
  </si>
  <si>
    <t>Dawn FM</t>
  </si>
  <si>
    <t>Curtain Call: The Hits</t>
  </si>
  <si>
    <t>Heroes &amp; Villains</t>
  </si>
  <si>
    <t>Metro Boomin</t>
  </si>
  <si>
    <t>Graduation</t>
  </si>
  <si>
    <t>Beauty Behind The Madness</t>
  </si>
  <si>
    <t>Curtain Call 2</t>
  </si>
  <si>
    <t>Look At Me: The Album.</t>
  </si>
  <si>
    <t>XXXTentacion</t>
  </si>
  <si>
    <t>Doo-Wops &amp; Hooligans</t>
  </si>
  <si>
    <t>Bruno Mars</t>
  </si>
  <si>
    <t>Pitbull</t>
  </si>
  <si>
    <t>Good Girl Gone Bad</t>
  </si>
  <si>
    <t>Rihanna</t>
  </si>
  <si>
    <t>Shoot For The Stars Aim For The Moon</t>
  </si>
  <si>
    <t>Pop Smoke</t>
  </si>
  <si>
    <t>The Eminem Show</t>
  </si>
  <si>
    <t>Planet Her</t>
  </si>
  <si>
    <t>Certified Lover Boy</t>
  </si>
  <si>
    <t>My Beautiful Dark Twisted Fantasy</t>
  </si>
  <si>
    <t>Scorpion</t>
  </si>
  <si>
    <t>Astroworld</t>
  </si>
  <si>
    <t>Ctrl</t>
  </si>
  <si>
    <t>Damn.</t>
  </si>
  <si>
    <t>Queen Radio</t>
  </si>
  <si>
    <t>Stoney</t>
  </si>
  <si>
    <t>Take Care</t>
  </si>
  <si>
    <t>Igor</t>
  </si>
  <si>
    <t>Hollywood's Bleeding</t>
  </si>
  <si>
    <t>Good Kid, M.A.A.D City</t>
  </si>
  <si>
    <t>Views</t>
  </si>
  <si>
    <t>?</t>
  </si>
  <si>
    <t>Mr. Morale &amp; The Big Steppers</t>
  </si>
  <si>
    <t>More Life</t>
  </si>
  <si>
    <t>Lil Tecca</t>
  </si>
  <si>
    <t>For All The Dogs</t>
  </si>
  <si>
    <t>MO/UMA</t>
  </si>
  <si>
    <t>Ken Carson</t>
  </si>
  <si>
    <t>11:11</t>
  </si>
  <si>
    <t>Never Enough</t>
  </si>
  <si>
    <t>Daniel Caesar</t>
  </si>
  <si>
    <t>Goodbye &amp; Good Riddance</t>
  </si>
  <si>
    <t>Juice WRLD</t>
  </si>
  <si>
    <t>To Pimp A Butterfly</t>
  </si>
  <si>
    <t>Vultures 1</t>
  </si>
  <si>
    <t>Usher</t>
  </si>
  <si>
    <t>Nemzzz</t>
  </si>
  <si>
    <t>Tyla</t>
  </si>
  <si>
    <t>PartyNextDoor</t>
  </si>
  <si>
    <t>Atavista</t>
  </si>
  <si>
    <t>Childish Gambino</t>
  </si>
  <si>
    <t>New World Depression</t>
  </si>
  <si>
    <t>$uicideboy$</t>
  </si>
  <si>
    <t>Hardstone Psycho</t>
  </si>
  <si>
    <t>DON'T DREAM IT'S OVER</t>
  </si>
  <si>
    <t>THUNDERSTRUCK</t>
  </si>
  <si>
    <t>GIRLS</t>
  </si>
  <si>
    <t>BABY I'M BACK</t>
  </si>
  <si>
    <t>SOMEDAYS</t>
  </si>
  <si>
    <t>Sonny Fodera, D.O.D &amp; Jazzy</t>
  </si>
  <si>
    <t>HOW DOES IT FEEL?</t>
  </si>
  <si>
    <t>SOMEBODY THAT I USED TO KNOW</t>
  </si>
  <si>
    <t>SWEET DISPOSITION</t>
  </si>
  <si>
    <t>MUSH</t>
  </si>
  <si>
    <t>WE ARE THE PEOPLE</t>
  </si>
  <si>
    <t>STILL INTO YOU</t>
  </si>
  <si>
    <t>Cyril, Maryjo</t>
  </si>
  <si>
    <t>DREAMIN</t>
  </si>
  <si>
    <t>Dom Dolla Feat. Daya</t>
  </si>
  <si>
    <t>PARABLES FOR WOODEN EARS (30TH ANNIVERSARY)</t>
  </si>
  <si>
    <t>PDR/UMA</t>
  </si>
  <si>
    <t>MSH</t>
  </si>
  <si>
    <t>SHEPLIFE [10TH ANNIVERSARY]</t>
  </si>
  <si>
    <t>Briggs</t>
  </si>
  <si>
    <t>GE/UMA</t>
  </si>
  <si>
    <t>DREAM YOUR LIFE AWAY (10TH ANNIVERSARY EDITION)</t>
  </si>
  <si>
    <t>F*CK LOVE (OVER YOU)</t>
  </si>
  <si>
    <t>ZORA</t>
  </si>
  <si>
    <t>In Hearts Wake</t>
  </si>
  <si>
    <t>Complete</t>
  </si>
  <si>
    <t>MOV/ADA</t>
  </si>
  <si>
    <t>GUM &amp; Ambrose Kenny-Smith</t>
  </si>
  <si>
    <t>ENOUGH OF THE SWEET TALK</t>
  </si>
  <si>
    <t>Fanning Dempsey National Park</t>
  </si>
  <si>
    <t>BEAUTIFULLY ORDINARY</t>
  </si>
  <si>
    <t>3%</t>
  </si>
  <si>
    <t>Dice</t>
  </si>
  <si>
    <t>D.I.Y</t>
  </si>
  <si>
    <t>The Southern River Band</t>
  </si>
  <si>
    <t>Telenova</t>
  </si>
  <si>
    <t>50 YEARS - THE BEST OF</t>
  </si>
  <si>
    <t>Teenage Dads</t>
  </si>
  <si>
    <t>WAS HERE</t>
  </si>
  <si>
    <t>Stand Atlantic</t>
  </si>
  <si>
    <t>HR/RKT</t>
  </si>
  <si>
    <t>OLD ENOUGH TO KNOW BETTER</t>
  </si>
  <si>
    <t>Lily Grace</t>
  </si>
  <si>
    <t>WILD GOD</t>
  </si>
  <si>
    <t>Nick Cave &amp; The Bad Seeds</t>
  </si>
  <si>
    <t>CRIME IN AUSTRALIA</t>
  </si>
  <si>
    <t>Party Dozen</t>
  </si>
  <si>
    <t>THE WILLOW</t>
  </si>
  <si>
    <t>Patsy &amp; Dave</t>
  </si>
  <si>
    <t>THE SECOND ACT</t>
  </si>
  <si>
    <t>THE ONLY PLACE I KNOW</t>
  </si>
  <si>
    <t>Surf Trash</t>
  </si>
  <si>
    <t>SODA</t>
  </si>
  <si>
    <t>The Rubens</t>
  </si>
  <si>
    <t>WHAT I'LL LEAVE BEHIND</t>
  </si>
  <si>
    <t>Void Of Vision</t>
  </si>
  <si>
    <t>UNFD/RKT</t>
  </si>
  <si>
    <t>HIGH</t>
  </si>
  <si>
    <t>FIRECRACKER</t>
  </si>
  <si>
    <t>Taylor Moss</t>
  </si>
  <si>
    <t>HAPPINESS IN A PLACE IT SHOULDN'T BE</t>
  </si>
  <si>
    <t>The Rions</t>
  </si>
  <si>
    <t>LET THE OCEAN TAKE ME (REDUX)</t>
  </si>
  <si>
    <t>The Amity Affliction</t>
  </si>
  <si>
    <t>PNR/ORCH</t>
  </si>
  <si>
    <t>PS4: OPERATION BURNER RAP</t>
  </si>
  <si>
    <t>Posseshot</t>
  </si>
  <si>
    <t>BACKBONE</t>
  </si>
  <si>
    <t>DEATH TO ART</t>
  </si>
  <si>
    <t>TISM</t>
  </si>
  <si>
    <t>GONE TRUCKIN'</t>
  </si>
  <si>
    <t>I LIKE YOU A LOT GETTING OLDER</t>
  </si>
  <si>
    <t>Hard-Ons</t>
  </si>
  <si>
    <t>IT'S LOVELY TO HAVE YOU HERE</t>
  </si>
  <si>
    <t>Kim Churchill</t>
  </si>
  <si>
    <t>SMALL FRY</t>
  </si>
  <si>
    <t>Great Gable</t>
  </si>
  <si>
    <t>INHALE / EXHALE</t>
  </si>
  <si>
    <t>3AM (LA LA LA)</t>
  </si>
  <si>
    <t>Confidence Man</t>
  </si>
  <si>
    <t>IOU/MUSH</t>
  </si>
  <si>
    <t>CHAPTERS</t>
  </si>
  <si>
    <t>Route 33</t>
  </si>
  <si>
    <t>RTC</t>
  </si>
  <si>
    <t>I'M SORRY, NOW SAY IT BACK</t>
  </si>
  <si>
    <t>Thelma Plum</t>
  </si>
  <si>
    <t>PACIFIC HIGHWAY MUSIC</t>
  </si>
  <si>
    <t>Skegss</t>
  </si>
  <si>
    <t>TENSION II</t>
  </si>
  <si>
    <t>THE EPILOGUE</t>
  </si>
  <si>
    <t>RUG ISLAND</t>
  </si>
  <si>
    <t>CARTOON DARKNESS</t>
  </si>
  <si>
    <t>Amyl And The Sniffers</t>
  </si>
  <si>
    <t>BIG SPEAK</t>
  </si>
  <si>
    <t>Ra Ra Viper</t>
  </si>
  <si>
    <t>I JUST NEED TO CONQUER THIS MOUNTAIN</t>
  </si>
  <si>
    <t>Sarah Blasko</t>
  </si>
  <si>
    <t>LET THE SONG TAKE YOU HOME</t>
  </si>
  <si>
    <t>Adam Harvey</t>
  </si>
  <si>
    <t>LOST IN HEAVEN</t>
  </si>
  <si>
    <t>Chase Atlantic</t>
  </si>
  <si>
    <t>FEA/UMA</t>
  </si>
  <si>
    <t>STILL SEARCHING</t>
  </si>
  <si>
    <t>John Butler</t>
  </si>
  <si>
    <t>STOP AND SMELL THE LIGHTNING</t>
  </si>
  <si>
    <t>Annie Hamilton</t>
  </si>
  <si>
    <t>FEVER LONGING STILL</t>
  </si>
  <si>
    <t>CHAPTER 1: SINGLES COLLECTION</t>
  </si>
  <si>
    <t>FOR THE DREAMS</t>
  </si>
  <si>
    <t>MAKE THEM SUFFER</t>
  </si>
  <si>
    <t>GREYSC/ORCH</t>
  </si>
  <si>
    <t>THE BLISS</t>
  </si>
  <si>
    <t>South Summit</t>
  </si>
  <si>
    <t>GOOD LIFE</t>
  </si>
  <si>
    <t>Illy</t>
  </si>
  <si>
    <t>DO WHAT MAKES YOU HAPPY</t>
  </si>
  <si>
    <t>Alice Ivy</t>
  </si>
  <si>
    <t>MUTATION</t>
  </si>
  <si>
    <t>RedHook</t>
  </si>
  <si>
    <t>ODDWORLD</t>
  </si>
  <si>
    <t>Ocean Grove</t>
  </si>
  <si>
    <t>BLVE/RKT</t>
  </si>
  <si>
    <t>RAGE AND ALL ITS FRIENDS</t>
  </si>
  <si>
    <t>Alex the Astronaut</t>
  </si>
  <si>
    <t>FLOWERS IN THE PAVEMENT</t>
  </si>
  <si>
    <t>LISTEN LIKE THIEVES</t>
  </si>
  <si>
    <t>HI FI WAY (30TH ANNIVERSARY EDITION)</t>
  </si>
  <si>
    <t>You Am I</t>
  </si>
  <si>
    <t>REFLECTOR (25TH ANNIVERSARY EDITION)</t>
  </si>
  <si>
    <t>Killing Heidi</t>
  </si>
  <si>
    <t>HYMNS FOR THE NONBELIEVER</t>
  </si>
  <si>
    <t>Kisschasy</t>
  </si>
  <si>
    <t>UNIVERSES</t>
  </si>
  <si>
    <t>Birds Of Tokyo</t>
  </si>
  <si>
    <t>BLISS RELEASE</t>
  </si>
  <si>
    <t>Cloud Control</t>
  </si>
  <si>
    <t>5 SECONDS OF SUMMER</t>
  </si>
  <si>
    <t>MY WAY HOME</t>
  </si>
  <si>
    <t>Craig Woodward</t>
  </si>
  <si>
    <t>TOY</t>
  </si>
  <si>
    <t>Dear Seattle</t>
  </si>
  <si>
    <t>SCARS</t>
  </si>
  <si>
    <t>Sisters Doll</t>
  </si>
  <si>
    <t>FORGIVING SPREE</t>
  </si>
  <si>
    <t>NWK/MGM</t>
  </si>
  <si>
    <t>ATMOSPHERICS</t>
  </si>
  <si>
    <t>Hands Like Houses</t>
  </si>
  <si>
    <t>LIGHT HIT MY FACE LIKE A STRAIGHT RIGHT</t>
  </si>
  <si>
    <t>Mallrat</t>
  </si>
  <si>
    <t>RECENCY BIAS</t>
  </si>
  <si>
    <t>NEW LOVE</t>
  </si>
  <si>
    <t>Ziggy Alberts</t>
  </si>
  <si>
    <t>CMA/RKT</t>
  </si>
  <si>
    <t>STRAIGHT INTO THE SUN</t>
  </si>
  <si>
    <t>WIGGLE UP, GIDDY UP!</t>
  </si>
  <si>
    <t>HI, IT'S NICE TO MEET ME</t>
  </si>
  <si>
    <t>Mia Wray</t>
  </si>
  <si>
    <t>UNDERNEATH</t>
  </si>
  <si>
    <t>Floodlights</t>
  </si>
  <si>
    <t>OLD MERVS</t>
  </si>
  <si>
    <t>BIRD IN PARADISE</t>
  </si>
  <si>
    <t>BMG/UMA</t>
  </si>
  <si>
    <t>BACKFLIPS IN A RESTAURANT</t>
  </si>
  <si>
    <t>grentperez</t>
  </si>
  <si>
    <t>THE SECOND HIGH</t>
  </si>
  <si>
    <t>Liz Stringer</t>
  </si>
  <si>
    <t>DOT/RMT</t>
  </si>
  <si>
    <t>THE BAND ALBUM</t>
  </si>
  <si>
    <t>LIKE LOVE</t>
  </si>
  <si>
    <t>Ball Park Music</t>
  </si>
  <si>
    <t>HOW MANY SONGS</t>
  </si>
  <si>
    <t>TFM/ADA</t>
  </si>
  <si>
    <t>BODIES</t>
  </si>
  <si>
    <t>THE MOON (THE LIGHT SIDE)</t>
  </si>
  <si>
    <t>Bliss n Eso</t>
  </si>
  <si>
    <t>THE IDOL COLLECTION</t>
  </si>
  <si>
    <t>Marshall Hamburger</t>
  </si>
  <si>
    <t>DO WHAT YA WANNA</t>
  </si>
  <si>
    <t>Beddy Rays</t>
  </si>
  <si>
    <t>BDY/ADA</t>
  </si>
  <si>
    <t>GOLDEN WOLF</t>
  </si>
  <si>
    <t>TO ALL THE ONES THAT I LOVE</t>
  </si>
  <si>
    <t>Press Club</t>
  </si>
  <si>
    <t>IF THAT MAKES SENSE</t>
  </si>
  <si>
    <t>¯\_(ツ)_/¯</t>
  </si>
  <si>
    <t>Private Function</t>
  </si>
  <si>
    <t>NEVER ENOUGH</t>
  </si>
  <si>
    <t>Turnstile</t>
  </si>
  <si>
    <t>RR/WAR</t>
  </si>
  <si>
    <t>DEFIANT</t>
  </si>
  <si>
    <t>ORDER CHAOS ORDER</t>
  </si>
  <si>
    <t>Calum Hood</t>
  </si>
  <si>
    <t>BETTING ON BLAK</t>
  </si>
  <si>
    <t>Jungaji</t>
  </si>
  <si>
    <t>PHANTOM ISLAND</t>
  </si>
  <si>
    <t>LOOK AT ME NOW</t>
  </si>
  <si>
    <t>THERE'S A JEWELL IN TOWN</t>
  </si>
  <si>
    <t>Karly Jewell</t>
  </si>
  <si>
    <t>Wild God</t>
  </si>
  <si>
    <t>-</t>
  </si>
  <si>
    <t>50 Years - The Best Of</t>
  </si>
  <si>
    <t>Beautifully Ordinary</t>
  </si>
  <si>
    <t>Old Enough To Know Better</t>
  </si>
  <si>
    <t>Sunday Sadness</t>
  </si>
  <si>
    <t>Big Tidda</t>
  </si>
  <si>
    <t>Barkaa</t>
  </si>
  <si>
    <t>Hits</t>
  </si>
  <si>
    <t>Majordomo</t>
  </si>
  <si>
    <t>Was Here</t>
  </si>
  <si>
    <t>New Moult</t>
  </si>
  <si>
    <t>Queenie</t>
  </si>
  <si>
    <t>Everyone's A Murderer</t>
  </si>
  <si>
    <t>To The Grave</t>
  </si>
  <si>
    <t>Enough Of The Sweet Talk</t>
  </si>
  <si>
    <t>The Deluge</t>
  </si>
  <si>
    <t>Whatever, Whatever</t>
  </si>
  <si>
    <t>Ask That God</t>
  </si>
  <si>
    <t>Flight b741</t>
  </si>
  <si>
    <t>To The World EP</t>
  </si>
  <si>
    <t>Time Is A Flower</t>
  </si>
  <si>
    <t>The Necklace</t>
  </si>
  <si>
    <t>Zorb</t>
  </si>
  <si>
    <t>Sycco</t>
  </si>
  <si>
    <t>The Second Act</t>
  </si>
  <si>
    <t>The Willow</t>
  </si>
  <si>
    <t>Crime In Australia</t>
  </si>
  <si>
    <t>Sheplife [10th Anniversary]</t>
  </si>
  <si>
    <t>The Long Way Home</t>
  </si>
  <si>
    <t>Matt Ward</t>
  </si>
  <si>
    <t>Goldfeels</t>
  </si>
  <si>
    <t>Dan Kelly</t>
  </si>
  <si>
    <t>The Unforgivable</t>
  </si>
  <si>
    <t>Anubis</t>
  </si>
  <si>
    <t>The Only Place I Know</t>
  </si>
  <si>
    <t>Settings Suns</t>
  </si>
  <si>
    <t>Ashleigh Dallas</t>
  </si>
  <si>
    <t>Heavy Weight Heart</t>
  </si>
  <si>
    <t>Polish Club</t>
  </si>
  <si>
    <t>The Other Side</t>
  </si>
  <si>
    <t>Tonight Alive</t>
  </si>
  <si>
    <t>We Could Be Love</t>
  </si>
  <si>
    <t>Hayden James</t>
  </si>
  <si>
    <t>Threeways</t>
  </si>
  <si>
    <t>Kevin Sullivan</t>
  </si>
  <si>
    <t>The Art Of Collaboration</t>
  </si>
  <si>
    <t>Simone Waddell</t>
  </si>
  <si>
    <t>Midnight Zoo</t>
  </si>
  <si>
    <t>High</t>
  </si>
  <si>
    <t>What I'll Leave Behind</t>
  </si>
  <si>
    <t>Something Big</t>
  </si>
  <si>
    <t>Hugh Sheridan</t>
  </si>
  <si>
    <t>Kaninna EP</t>
  </si>
  <si>
    <t>Miss Kaninna</t>
  </si>
  <si>
    <t>Turns the Colour of Bad Shit</t>
  </si>
  <si>
    <t>Alien Nosejob</t>
  </si>
  <si>
    <t>Toxic</t>
  </si>
  <si>
    <t>Yours Truly</t>
  </si>
  <si>
    <t>Let The Ocean Take Me (Redux)</t>
  </si>
  <si>
    <t>PS4: Operation Burner Rap</t>
  </si>
  <si>
    <t>Happiness In A Place It Shouldn't Be</t>
  </si>
  <si>
    <t>Firecracker</t>
  </si>
  <si>
    <t>Incarnation</t>
  </si>
  <si>
    <t>Phantastic Ferniture</t>
  </si>
  <si>
    <t>If I Get In, Where Would I Go</t>
  </si>
  <si>
    <t>Greta Stanley</t>
  </si>
  <si>
    <t>DDR</t>
  </si>
  <si>
    <t>Healing Descent</t>
  </si>
  <si>
    <t>Van Walker</t>
  </si>
  <si>
    <t>Backbone</t>
  </si>
  <si>
    <t>Death To Art</t>
  </si>
  <si>
    <t>I Like You A Lot Getting Older</t>
  </si>
  <si>
    <t>Gone Truckin'</t>
  </si>
  <si>
    <t>Magic Mountain (1996—2022)</t>
  </si>
  <si>
    <t>Ceres</t>
  </si>
  <si>
    <t>Chapter 1: Singles Collection</t>
  </si>
  <si>
    <t>Love This City (25th Anniversary Edition)</t>
  </si>
  <si>
    <t>The Whitlams</t>
  </si>
  <si>
    <t>Nice Biscuit</t>
  </si>
  <si>
    <t>House With The Blue Door</t>
  </si>
  <si>
    <t>NICK WARD</t>
  </si>
  <si>
    <t>Inhale / Exhale</t>
  </si>
  <si>
    <t>It's Lovely To Have You Here</t>
  </si>
  <si>
    <t>Small Fry</t>
  </si>
  <si>
    <t>Stiletto</t>
  </si>
  <si>
    <t>Gut Health</t>
  </si>
  <si>
    <t>Where We Are Now</t>
  </si>
  <si>
    <t>Mosaic</t>
  </si>
  <si>
    <t>Suburban Curtains</t>
  </si>
  <si>
    <t>Custard</t>
  </si>
  <si>
    <t>Tension II</t>
  </si>
  <si>
    <t>The Epilogue</t>
  </si>
  <si>
    <t>Pacific Highway Music</t>
  </si>
  <si>
    <t>I'm Sorry, Now Say It Back</t>
  </si>
  <si>
    <t>Chapters</t>
  </si>
  <si>
    <t>The Art Of Everything</t>
  </si>
  <si>
    <t>Dregg</t>
  </si>
  <si>
    <t>Better in Blak (5th Anniversary Edition)</t>
  </si>
  <si>
    <t>Life Is Beautiful</t>
  </si>
  <si>
    <t>Mark Vincent</t>
  </si>
  <si>
    <t>Live &amp; Acoustic in Melbourne</t>
  </si>
  <si>
    <t>The Necks</t>
  </si>
  <si>
    <t>The Way We Do Business</t>
  </si>
  <si>
    <t>The Black Sorrows</t>
  </si>
  <si>
    <t>To The Ocean They Returned</t>
  </si>
  <si>
    <t>Gusto Gusto</t>
  </si>
  <si>
    <t>Cartoon Darkness</t>
  </si>
  <si>
    <t>Parables For Wooden Ears (30th Anniversary)</t>
  </si>
  <si>
    <t>Rug Island</t>
  </si>
  <si>
    <t>Half a World Away</t>
  </si>
  <si>
    <t>Dylan Wright</t>
  </si>
  <si>
    <t>Pearl</t>
  </si>
  <si>
    <t>Anna Lunoe</t>
  </si>
  <si>
    <t>Apsides</t>
  </si>
  <si>
    <t>Black Aleph</t>
  </si>
  <si>
    <t>Fear Of Girls (Remastered)</t>
  </si>
  <si>
    <t>Roman XS</t>
  </si>
  <si>
    <t>Hayley Mary</t>
  </si>
  <si>
    <t>Fever Longing Still</t>
  </si>
  <si>
    <t>Lost In Heaven</t>
  </si>
  <si>
    <t>Still Searching</t>
  </si>
  <si>
    <t>I Just Need To Conquer This Mountain</t>
  </si>
  <si>
    <t>Let the Song Take You Home</t>
  </si>
  <si>
    <t>Stop And Smell The Lightning</t>
  </si>
  <si>
    <t>Big Speak</t>
  </si>
  <si>
    <t>Beautiful Sharks (25th Anniversary)</t>
  </si>
  <si>
    <t>Sunday Afternoon BBQ's</t>
  </si>
  <si>
    <t>Where's the Pope?</t>
  </si>
  <si>
    <t>PSI</t>
  </si>
  <si>
    <t>Where's The Pope?</t>
  </si>
  <si>
    <t>Straight-Edge Holocaust</t>
  </si>
  <si>
    <t>Everything Is As It Should Be</t>
  </si>
  <si>
    <t>Willaris. K</t>
  </si>
  <si>
    <t>Caledonia</t>
  </si>
  <si>
    <t>Jim Keays</t>
  </si>
  <si>
    <t>AMB</t>
  </si>
  <si>
    <t>The Bliss</t>
  </si>
  <si>
    <t>For The Dreams</t>
  </si>
  <si>
    <t>The Dark Pool</t>
  </si>
  <si>
    <t>Butcher/Hairstylist/Beautician</t>
  </si>
  <si>
    <t>Peter Bibby</t>
  </si>
  <si>
    <t>SPR/UMA</t>
  </si>
  <si>
    <t>Get Born</t>
  </si>
  <si>
    <t>Jet</t>
  </si>
  <si>
    <t>Why is the Colour of the Sky?</t>
  </si>
  <si>
    <t>Bananagun</t>
  </si>
  <si>
    <t>Banbirrngu - The Orchestral Sessions</t>
  </si>
  <si>
    <t>Gurrumul, Prague Metropolitan Orchestra conducted by Jan Chalupecky</t>
  </si>
  <si>
    <t>Good Life</t>
  </si>
  <si>
    <t>Don't Ask (30th Anniversary Edition)</t>
  </si>
  <si>
    <t>Built On Glass (10th Anniversary Expanded Edition)</t>
  </si>
  <si>
    <t>Chet Faker</t>
  </si>
  <si>
    <t>Fall</t>
  </si>
  <si>
    <t>Mutation</t>
  </si>
  <si>
    <t>Rage and All Its Friends</t>
  </si>
  <si>
    <t>Do What Makes You Happy</t>
  </si>
  <si>
    <t>Oddworld</t>
  </si>
  <si>
    <t>Inside Story (15th Anniversary Edition)</t>
  </si>
  <si>
    <t>Horrorshow</t>
  </si>
  <si>
    <t>ELE/INE</t>
  </si>
  <si>
    <t>Heyday</t>
  </si>
  <si>
    <t>EMI/UMA</t>
  </si>
  <si>
    <t>Just What You Want</t>
  </si>
  <si>
    <t>Evil Twins 2</t>
  </si>
  <si>
    <t>Ay Huncho</t>
  </si>
  <si>
    <t>(I'm) Stranded</t>
  </si>
  <si>
    <t>The Saints</t>
  </si>
  <si>
    <t>20,000 Watt RSL - The Midnight Oil Collection</t>
  </si>
  <si>
    <t>Conditions</t>
  </si>
  <si>
    <t>Style and or Substance</t>
  </si>
  <si>
    <t>The Ferguson Rogers Process</t>
  </si>
  <si>
    <t>Duet, Vol.2</t>
  </si>
  <si>
    <t>Tamara-Anna Cislowska</t>
  </si>
  <si>
    <t>bruises</t>
  </si>
  <si>
    <t>total tommy</t>
  </si>
  <si>
    <t>Flowers In The Pavement</t>
  </si>
  <si>
    <t>Legacy</t>
  </si>
  <si>
    <t>Mashd N Kutcher</t>
  </si>
  <si>
    <t>Everything's Gonna Be Fine</t>
  </si>
  <si>
    <t>Jim Moginie</t>
  </si>
  <si>
    <t>Live in Concert</t>
  </si>
  <si>
    <t>Electric Fields, Melbourne Symphony Orchestra</t>
  </si>
  <si>
    <t>Quality Meats (Live)</t>
  </si>
  <si>
    <t>Bad//Dreems</t>
  </si>
  <si>
    <t>The Dancefloor at the End of the Universe</t>
  </si>
  <si>
    <t>Tom Cardy</t>
  </si>
  <si>
    <t>G Stands For Go-Betweens: Anthology Volume 3</t>
  </si>
  <si>
    <t>The Go-Betweens</t>
  </si>
  <si>
    <t>Dear Friends And Enemies</t>
  </si>
  <si>
    <t>Live At River Plate</t>
  </si>
  <si>
    <t>My Way Home</t>
  </si>
  <si>
    <t>A Better Feeling</t>
  </si>
  <si>
    <t>Lotte Gallagher</t>
  </si>
  <si>
    <t>Toy</t>
  </si>
  <si>
    <t>Living In The 70s</t>
  </si>
  <si>
    <t>Skyhooks</t>
  </si>
  <si>
    <t>Force Majeure</t>
  </si>
  <si>
    <t>Delivery</t>
  </si>
  <si>
    <t>HVNLY/INE</t>
  </si>
  <si>
    <t>Forgiving Spree</t>
  </si>
  <si>
    <t>Scars</t>
  </si>
  <si>
    <t>It's Franky Baby</t>
  </si>
  <si>
    <t>Young Franco</t>
  </si>
  <si>
    <t>OFL/UMA</t>
  </si>
  <si>
    <t>Tales</t>
  </si>
  <si>
    <t>The Peep Tempel</t>
  </si>
  <si>
    <t>Dreams Are Hard to Sell</t>
  </si>
  <si>
    <t>Frecko</t>
  </si>
  <si>
    <t>Crucifix + Spinifex</t>
  </si>
  <si>
    <t>Kevin Bennett and The Flood</t>
  </si>
  <si>
    <t>Universes</t>
  </si>
  <si>
    <t>BATS</t>
  </si>
  <si>
    <t>Cub Sport</t>
  </si>
  <si>
    <t>Mentalized</t>
  </si>
  <si>
    <t>Skeleten</t>
  </si>
  <si>
    <t>Southern</t>
  </si>
  <si>
    <t>Pete Cornelius</t>
  </si>
  <si>
    <t>Sleeps Like A Curse (20th Anniversary Edition)</t>
  </si>
  <si>
    <t>LBI/MGM</t>
  </si>
  <si>
    <t>Cranebrook</t>
  </si>
  <si>
    <t>Solkyri</t>
  </si>
  <si>
    <t>Survival</t>
  </si>
  <si>
    <t>Karen Lee Andrews</t>
  </si>
  <si>
    <t>Promised Land</t>
  </si>
  <si>
    <t>Wafia</t>
  </si>
  <si>
    <t>Light Hit My Face Like A Straight Right</t>
  </si>
  <si>
    <t>Atmospherics</t>
  </si>
  <si>
    <t>Mahler: Symphony No. 2; Barton: Of the Earth</t>
  </si>
  <si>
    <t>Sydney Symphony Orchestra, Simone Young</t>
  </si>
  <si>
    <t>Rapid Dye</t>
  </si>
  <si>
    <t>Those Were The Days</t>
  </si>
  <si>
    <t>Skyscraper Stan</t>
  </si>
  <si>
    <t>Recency Bias</t>
  </si>
  <si>
    <t>New Love</t>
  </si>
  <si>
    <t>DGR/UMA</t>
  </si>
  <si>
    <t>Hi Fi Way (30th Anniversary Edition)</t>
  </si>
  <si>
    <t>Force</t>
  </si>
  <si>
    <t>The Pretty Littles</t>
  </si>
  <si>
    <t>UNFD</t>
  </si>
  <si>
    <t>Live in Paris</t>
  </si>
  <si>
    <t>Lachy Doley</t>
  </si>
  <si>
    <t>Sunrise</t>
  </si>
  <si>
    <t>Royston Noell</t>
  </si>
  <si>
    <t>Smoked Salmon</t>
  </si>
  <si>
    <t>The Joys of Being Pure at Heart</t>
  </si>
  <si>
    <t>Hachiku</t>
  </si>
  <si>
    <t>Meet Me in the Garden</t>
  </si>
  <si>
    <t>Rita Satch</t>
  </si>
  <si>
    <t>Straight Into The Sun</t>
  </si>
  <si>
    <t>Wiggle Up, Giddy Up!</t>
  </si>
  <si>
    <t>Live at Kindred Studios</t>
  </si>
  <si>
    <t>Selfish Sons</t>
  </si>
  <si>
    <t>Faith &amp; Sweat</t>
  </si>
  <si>
    <t>Linc Phelps</t>
  </si>
  <si>
    <t>Hi, It's Nice To Meet Me</t>
  </si>
  <si>
    <t>Soundtrack of My Life</t>
  </si>
  <si>
    <t>Tierney Brothers</t>
  </si>
  <si>
    <t>This Is Me</t>
  </si>
  <si>
    <t>Paul Ettore Tabone</t>
  </si>
  <si>
    <t>National Panic</t>
  </si>
  <si>
    <t>Rufous Whistler</t>
  </si>
  <si>
    <t>Lenny's Toddler Techno (Vol1)</t>
  </si>
  <si>
    <t>Lenny Pearce</t>
  </si>
  <si>
    <t>Bird in Paradise</t>
  </si>
  <si>
    <t>Underneath</t>
  </si>
  <si>
    <t>After the Flood</t>
  </si>
  <si>
    <t>Ed Kuepper with Jim White</t>
  </si>
  <si>
    <t>RMT</t>
  </si>
  <si>
    <t>The Superjesus</t>
  </si>
  <si>
    <t>Lost In Euphoria</t>
  </si>
  <si>
    <t>La Vida Apasionada</t>
  </si>
  <si>
    <t>Vov Dylan</t>
  </si>
  <si>
    <t>Inertia Cult</t>
  </si>
  <si>
    <t>Ghostsmoker</t>
  </si>
  <si>
    <t>Kismet: Vignettes For Violin And Piano</t>
  </si>
  <si>
    <t>Vov Dylan &amp; Clemens Leske</t>
  </si>
  <si>
    <t>Backflips In A Restaurant</t>
  </si>
  <si>
    <t>The Band Album</t>
  </si>
  <si>
    <t>The Second High</t>
  </si>
  <si>
    <t>Hitch A Ride</t>
  </si>
  <si>
    <t>Ruby Shay Feat. The Red Horse</t>
  </si>
  <si>
    <t>Some Kind Of Control</t>
  </si>
  <si>
    <t>Ruby Gill</t>
  </si>
  <si>
    <t>Ill Times</t>
  </si>
  <si>
    <t>Like Love</t>
  </si>
  <si>
    <t>Bodies</t>
  </si>
  <si>
    <t>How Many Songs</t>
  </si>
  <si>
    <t>Blue Planet Eyes</t>
  </si>
  <si>
    <t>The Preatures</t>
  </si>
  <si>
    <t>This Masthead</t>
  </si>
  <si>
    <t>Infinity Broke</t>
  </si>
  <si>
    <t>Wise and Dangerous</t>
  </si>
  <si>
    <t>Mannequin Death Squad</t>
  </si>
  <si>
    <t>Slipper imp and shakaerator</t>
  </si>
  <si>
    <t>Babe Rainbow</t>
  </si>
  <si>
    <t>The Moon (The Light Side)</t>
  </si>
  <si>
    <t>The Idol Collection</t>
  </si>
  <si>
    <t>Who's Ready For A Good Time?</t>
  </si>
  <si>
    <t>Playlunch</t>
  </si>
  <si>
    <t>Someone Else's Crowd (Live in Seattle)</t>
  </si>
  <si>
    <t>Do What Ya Wanna</t>
  </si>
  <si>
    <t>Bluesfest desk tapes 2018-2022</t>
  </si>
  <si>
    <t>The Green Room</t>
  </si>
  <si>
    <t>Half Mile Harvest</t>
  </si>
  <si>
    <t>The Miffs</t>
  </si>
  <si>
    <t>Iilysh Retallick</t>
  </si>
  <si>
    <t>Golden Wolf</t>
  </si>
  <si>
    <t>To All The Ones That I Love</t>
  </si>
  <si>
    <t>Live At Anitas</t>
  </si>
  <si>
    <t>Confession</t>
  </si>
  <si>
    <t>Out Of The Shadows</t>
  </si>
  <si>
    <t>Shannon Smith</t>
  </si>
  <si>
    <t>If That Makes Sense</t>
  </si>
  <si>
    <t>Listen Like Thieves (40th Anniversary Edition)</t>
  </si>
  <si>
    <t>When The Storms Would Come (10 Year Anniversary Edition)</t>
  </si>
  <si>
    <t>Legends</t>
  </si>
  <si>
    <t>Wilson Tanner</t>
  </si>
  <si>
    <t>First Night Fever</t>
  </si>
  <si>
    <t>Ben Ransom</t>
  </si>
  <si>
    <t>Sweet Bitter Sweet</t>
  </si>
  <si>
    <t>Superb</t>
  </si>
  <si>
    <t>Surprise Chef</t>
  </si>
  <si>
    <t>Carpe Diem, Moonman</t>
  </si>
  <si>
    <t>Tyne-James Organ</t>
  </si>
  <si>
    <t>Acoustic Roots vol.1</t>
  </si>
  <si>
    <t>Songs About F**king Idiots</t>
  </si>
  <si>
    <t>The Owen Guns</t>
  </si>
  <si>
    <t>#3</t>
  </si>
  <si>
    <t>Delsinki &amp; The Quiet Coachmen</t>
  </si>
  <si>
    <t>Horizon</t>
  </si>
  <si>
    <t>Live at the Sydney Opera House</t>
  </si>
  <si>
    <t>Tommy Emmanuel</t>
  </si>
  <si>
    <t>Piano Diary</t>
  </si>
  <si>
    <t>Andrea Lam</t>
  </si>
  <si>
    <t>Hymns For The Nonbeliever</t>
  </si>
  <si>
    <t>¯\_(?)_/¯</t>
  </si>
  <si>
    <t>Radiology (The Complete Anthology)</t>
  </si>
  <si>
    <t>The Radiators</t>
  </si>
  <si>
    <t>POSR</t>
  </si>
  <si>
    <t>Stagger</t>
  </si>
  <si>
    <t>Strawberries</t>
  </si>
  <si>
    <t>Robert Forster</t>
  </si>
  <si>
    <t>Being Here</t>
  </si>
  <si>
    <t>Turtle Skull</t>
  </si>
  <si>
    <t>United Paper People</t>
  </si>
  <si>
    <t>Wraith</t>
  </si>
  <si>
    <t>Esha Tewari</t>
  </si>
  <si>
    <t>Open Up And Croon (30th Anniversary Edition)</t>
  </si>
  <si>
    <t>Glide</t>
  </si>
  <si>
    <t>Bliss Release</t>
  </si>
  <si>
    <t>A Man's Not A Camel</t>
  </si>
  <si>
    <t>And Go Nowhere</t>
  </si>
  <si>
    <t>Egoism</t>
  </si>
  <si>
    <t>Chrome Dipped</t>
  </si>
  <si>
    <t>ATO/INE</t>
  </si>
  <si>
    <t>Return to the Roots</t>
  </si>
  <si>
    <t>Tash Sultana</t>
  </si>
  <si>
    <t>By Design</t>
  </si>
  <si>
    <t>The Electorate</t>
  </si>
  <si>
    <t>LFI</t>
  </si>
  <si>
    <t>State Of The Art</t>
  </si>
  <si>
    <t>Defiant</t>
  </si>
  <si>
    <t>Dawn Of The Exultants And The Hunt For The Shepherd</t>
  </si>
  <si>
    <t>A Young Persons Guide To</t>
  </si>
  <si>
    <t>King Parrot</t>
  </si>
  <si>
    <t>ORDER chaos ORDER</t>
  </si>
  <si>
    <t>Look At Me Now</t>
  </si>
  <si>
    <t>Phantom Island</t>
  </si>
  <si>
    <t>Betting on Blak</t>
  </si>
  <si>
    <t>Test Of The Iron Mind</t>
  </si>
  <si>
    <t>Iron Mind</t>
  </si>
  <si>
    <t>LRD/ADA</t>
  </si>
  <si>
    <t>Reflector (25th Anniversary Edition)</t>
  </si>
  <si>
    <t>There's A Jewell In town</t>
  </si>
  <si>
    <t>BigBigLove</t>
  </si>
  <si>
    <t>Little Birdy</t>
  </si>
  <si>
    <t>Fairyland Codex</t>
  </si>
  <si>
    <t>Tropical Fuck Storm</t>
  </si>
  <si>
    <t>it's hard to be a fish</t>
  </si>
  <si>
    <t>Montaigne</t>
  </si>
  <si>
    <t>Bruises</t>
  </si>
  <si>
    <t>Tropical Depression</t>
  </si>
  <si>
    <t>Jordie Lane</t>
  </si>
  <si>
    <t>Rocky Head Road</t>
  </si>
  <si>
    <t>Fallow Fields</t>
  </si>
  <si>
    <t>The Four Seasons</t>
  </si>
  <si>
    <t>Henry Wagons</t>
  </si>
  <si>
    <t>CHE/ADA</t>
  </si>
  <si>
    <t>Home Fires</t>
  </si>
  <si>
    <t>Small Town Romance</t>
  </si>
  <si>
    <t>Memory Town</t>
  </si>
  <si>
    <t>Colin Buchanan</t>
  </si>
  <si>
    <t>Pilgrim</t>
  </si>
  <si>
    <t>Dan Mullins</t>
  </si>
  <si>
    <t>Black Dogs and Songbirds</t>
  </si>
  <si>
    <t>Bully Hay</t>
  </si>
  <si>
    <t>Wild Thing</t>
  </si>
  <si>
    <t>Bella Mackenzie</t>
  </si>
  <si>
    <t>Switch On</t>
  </si>
  <si>
    <t>Sweet Talk</t>
  </si>
  <si>
    <t>CNH/ADA</t>
  </si>
  <si>
    <t>Slow Walking</t>
  </si>
  <si>
    <t>Katie Harder</t>
  </si>
  <si>
    <t>Nothing To Show</t>
  </si>
  <si>
    <t>Kill The Dead</t>
  </si>
  <si>
    <t>Lucky 7</t>
  </si>
  <si>
    <t>Rini</t>
  </si>
  <si>
    <t>Bad Little Bastard</t>
  </si>
  <si>
    <t>Greesy</t>
  </si>
  <si>
    <t>The Devil Wears Prada But God Wears Gucci</t>
  </si>
  <si>
    <t>Anthems</t>
  </si>
  <si>
    <t>Dunn D</t>
  </si>
  <si>
    <t>Days Before Rodeo</t>
  </si>
  <si>
    <t>The Death of Slim Shady (Coup de Grâce)</t>
  </si>
  <si>
    <t>King Of The Mischievous South Vol. 2</t>
  </si>
  <si>
    <t>Denzel Curry</t>
  </si>
  <si>
    <t>Loud</t>
  </si>
  <si>
    <t>Mixtape Pluto</t>
  </si>
  <si>
    <t>Future</t>
  </si>
  <si>
    <t>Plan A</t>
  </si>
  <si>
    <t>Lyfestyle</t>
  </si>
  <si>
    <t>Chromakopia</t>
  </si>
  <si>
    <t>Flower Boy</t>
  </si>
  <si>
    <t>Eternal Atake 2</t>
  </si>
  <si>
    <t>Lil Uzi Vert</t>
  </si>
  <si>
    <t>GNX</t>
  </si>
  <si>
    <t>Legends Never Die</t>
  </si>
  <si>
    <t>The Party Never Ends</t>
  </si>
  <si>
    <t>Missionary</t>
  </si>
  <si>
    <t>Snoop Dogg, Dr. Dre</t>
  </si>
  <si>
    <t>Alligator Bites Never Heal</t>
  </si>
  <si>
    <t>Doechii</t>
  </si>
  <si>
    <t>Wham</t>
  </si>
  <si>
    <t>Lil Baby</t>
  </si>
  <si>
    <t>Balloonerism</t>
  </si>
  <si>
    <t>Mac Miller</t>
  </si>
  <si>
    <t>Can't Rush Greatness</t>
  </si>
  <si>
    <t>LYR/COL</t>
  </si>
  <si>
    <t>$ome $exy $ongs 4 U</t>
  </si>
  <si>
    <t>PartyNextDoor, Drake</t>
  </si>
  <si>
    <t>Übermensch</t>
  </si>
  <si>
    <t>G-Dragon</t>
  </si>
  <si>
    <t>EMP/INE</t>
  </si>
  <si>
    <t>Music</t>
  </si>
  <si>
    <t>Playboi Carti</t>
  </si>
  <si>
    <t>Rent's Due</t>
  </si>
  <si>
    <t>NMZ/ADA</t>
  </si>
  <si>
    <t>Deep Thoughts</t>
  </si>
  <si>
    <t>Lil Durk</t>
  </si>
  <si>
    <t>More Chaos</t>
  </si>
  <si>
    <t>Confessions (20th Anniversary)</t>
  </si>
  <si>
    <t>I Am... Sasha Fierce</t>
  </si>
  <si>
    <t>Beyonce</t>
  </si>
  <si>
    <t>#1 To Infinity</t>
  </si>
  <si>
    <t>Mariah Carey</t>
  </si>
  <si>
    <t>The Marshall Mathers LP [ 25th Anniversary ]</t>
  </si>
  <si>
    <t>Lotus</t>
  </si>
  <si>
    <t>Little Simz</t>
  </si>
  <si>
    <t>To Pimp A Butterfly (10th Anniversary Edition)</t>
  </si>
  <si>
    <t>Tha Carter VI</t>
  </si>
  <si>
    <t>Lil Wayne</t>
  </si>
  <si>
    <t>Dopamine</t>
  </si>
  <si>
    <t>Hopefully !</t>
  </si>
  <si>
    <t>Loyle Carner</t>
  </si>
  <si>
    <t>F-1 Trillion</t>
  </si>
  <si>
    <t>The Great American Bar Scene</t>
  </si>
  <si>
    <t>Whirlwind</t>
  </si>
  <si>
    <t>Twisters: The Album</t>
  </si>
  <si>
    <t>Am I Okay?</t>
  </si>
  <si>
    <t>Megan Moroney</t>
  </si>
  <si>
    <t>About A Woman</t>
  </si>
  <si>
    <t>That Ain't No Man That's The Devil</t>
  </si>
  <si>
    <t>Jessie Murph</t>
  </si>
  <si>
    <t>Cowboys And Dreamers</t>
  </si>
  <si>
    <t>George Strait</t>
  </si>
  <si>
    <t>MCA/UMA</t>
  </si>
  <si>
    <t>What Happens Now?</t>
  </si>
  <si>
    <t>Dasha</t>
  </si>
  <si>
    <t>The 3rd</t>
  </si>
  <si>
    <t>Mitchell Tenpenny</t>
  </si>
  <si>
    <t>Mind Of A Country Boy</t>
  </si>
  <si>
    <t>Summertime Blues</t>
  </si>
  <si>
    <t>California Gold</t>
  </si>
  <si>
    <t>Waves On A Sunset</t>
  </si>
  <si>
    <t>Tucker Wetmore</t>
  </si>
  <si>
    <t>Beautifully Broken</t>
  </si>
  <si>
    <t>Don't Mind If I Do</t>
  </si>
  <si>
    <t>Patterns</t>
  </si>
  <si>
    <t>Restless Mind</t>
  </si>
  <si>
    <t>Still Hungover</t>
  </si>
  <si>
    <t>Ella Langley</t>
  </si>
  <si>
    <t>Reboot II</t>
  </si>
  <si>
    <t>Brooks &amp; Dunn</t>
  </si>
  <si>
    <t>Look Up</t>
  </si>
  <si>
    <t>Ringo Starr</t>
  </si>
  <si>
    <t>The High Road</t>
  </si>
  <si>
    <t>Night Diving</t>
  </si>
  <si>
    <t>Max McNown</t>
  </si>
  <si>
    <t>Solitary Tracks</t>
  </si>
  <si>
    <t>Kip Moore</t>
  </si>
  <si>
    <t>Foxes in the Snow</t>
  </si>
  <si>
    <t>Jason Isbell</t>
  </si>
  <si>
    <t>Relapse, Lies, &amp; Betrayal</t>
  </si>
  <si>
    <t>What Not To</t>
  </si>
  <si>
    <t>For Recreational Use Only</t>
  </si>
  <si>
    <t>Blake Shelton</t>
  </si>
  <si>
    <t>I'm The Problem</t>
  </si>
  <si>
    <t>Made by These Moments</t>
  </si>
  <si>
    <t>The Red Clay Strays</t>
  </si>
  <si>
    <t>devil and a prayer</t>
  </si>
  <si>
    <t>Tyler Braden</t>
  </si>
  <si>
    <t>Big Dawgs</t>
  </si>
  <si>
    <t>Hanumankind, Kalmi</t>
  </si>
  <si>
    <t>Girls</t>
  </si>
  <si>
    <t>Baby I'm Back</t>
  </si>
  <si>
    <t>Did It First</t>
  </si>
  <si>
    <t>Ice Spice, Central Cee</t>
  </si>
  <si>
    <t>Highest In The Room</t>
  </si>
  <si>
    <t>Double Life</t>
  </si>
  <si>
    <t>Pharell Williams</t>
  </si>
  <si>
    <t>Mamushi</t>
  </si>
  <si>
    <t>Megan Thee Stallion Feat. Yuki Chiba</t>
  </si>
  <si>
    <t>Gangsta's Paradise</t>
  </si>
  <si>
    <t>Coolio</t>
  </si>
  <si>
    <t>Neva Play</t>
  </si>
  <si>
    <t>Megan Thee Stallion Feat. RM of BTS</t>
  </si>
  <si>
    <t>Dancing In The Flames</t>
  </si>
  <si>
    <t>All Red</t>
  </si>
  <si>
    <t>Timeless</t>
  </si>
  <si>
    <t>The Weeknd, Playboi Carti</t>
  </si>
  <si>
    <t>Embrace It</t>
  </si>
  <si>
    <t>Ndotz</t>
  </si>
  <si>
    <t>Thick Of It</t>
  </si>
  <si>
    <t>KSI Feat. Trippie Redd</t>
  </si>
  <si>
    <t>Goosebumps</t>
  </si>
  <si>
    <t>Aperol Spritz</t>
  </si>
  <si>
    <t>New Drop</t>
  </si>
  <si>
    <t>Sicko Mode</t>
  </si>
  <si>
    <t>Travis Scott &amp; Drake</t>
  </si>
  <si>
    <t>Noid</t>
  </si>
  <si>
    <t>St. Chroma</t>
  </si>
  <si>
    <t>Darling, I</t>
  </si>
  <si>
    <t>Rah Tah Tah</t>
  </si>
  <si>
    <t>Sticky</t>
  </si>
  <si>
    <t>Hey Jane</t>
  </si>
  <si>
    <t>Thought I Was Dead</t>
  </si>
  <si>
    <t>Take Your Mask Off</t>
  </si>
  <si>
    <t>Judge Judy</t>
  </si>
  <si>
    <t>I Killed You</t>
  </si>
  <si>
    <t>Like Him</t>
  </si>
  <si>
    <t>Tomorrow</t>
  </si>
  <si>
    <t>Balloon</t>
  </si>
  <si>
    <t>Slow It Down</t>
  </si>
  <si>
    <t>The Kid Laroi Feat. Quavo</t>
  </si>
  <si>
    <t>Luther</t>
  </si>
  <si>
    <t>Squabble Up</t>
  </si>
  <si>
    <t>TV Off</t>
  </si>
  <si>
    <t>Wacced Out Murals</t>
  </si>
  <si>
    <t>Reincarnated</t>
  </si>
  <si>
    <t>Hey Now</t>
  </si>
  <si>
    <t>Man At The Garden</t>
  </si>
  <si>
    <t>Heart pt. 6</t>
  </si>
  <si>
    <t>Dodger Blue</t>
  </si>
  <si>
    <t>Peekaboo</t>
  </si>
  <si>
    <t>Gloria</t>
  </si>
  <si>
    <t>Whatchu Kno About Me</t>
  </si>
  <si>
    <t>Lucid Dreams</t>
  </si>
  <si>
    <t>No Pole</t>
  </si>
  <si>
    <t>Uptown Funk</t>
  </si>
  <si>
    <t>Mark Ronson Feat. Bruno Mars</t>
  </si>
  <si>
    <t>BMF</t>
  </si>
  <si>
    <t>30 For 30</t>
  </si>
  <si>
    <t>SZA, Kendrick Lamar</t>
  </si>
  <si>
    <t>Tweaker</t>
  </si>
  <si>
    <t>Ball Brothers</t>
  </si>
  <si>
    <t>Denial Is A River</t>
  </si>
  <si>
    <t>GBP</t>
  </si>
  <si>
    <t>Central Cee, 21 Savage</t>
  </si>
  <si>
    <t>Gelo</t>
  </si>
  <si>
    <t>4X4</t>
  </si>
  <si>
    <t>Fat Juicy &amp; Wet</t>
  </si>
  <si>
    <t>Sexyy Red &amp; Bruno Mars</t>
  </si>
  <si>
    <t>CRG</t>
  </si>
  <si>
    <t>Central Cee Feat. Dave</t>
  </si>
  <si>
    <t>Truth In The Lies</t>
  </si>
  <si>
    <t>Nissan Altima</t>
  </si>
  <si>
    <t>Breakin’ Dishes</t>
  </si>
  <si>
    <t>All The Stars</t>
  </si>
  <si>
    <t>Kendrick Lamar &amp; SZA</t>
  </si>
  <si>
    <t>Twenties</t>
  </si>
  <si>
    <t>GIVEON</t>
  </si>
  <si>
    <t>Nokia</t>
  </si>
  <si>
    <t>CN Tower</t>
  </si>
  <si>
    <t>Gimme A Hug</t>
  </si>
  <si>
    <t>Die Trying</t>
  </si>
  <si>
    <t>PartyNextDoor, Drake &amp; Yebba</t>
  </si>
  <si>
    <t>Moth Balls</t>
  </si>
  <si>
    <t>Deeper</t>
  </si>
  <si>
    <t>She Will</t>
  </si>
  <si>
    <t>Lil Wayne Feat. Drake</t>
  </si>
  <si>
    <t>Something About You</t>
  </si>
  <si>
    <t>Crying In Chanel</t>
  </si>
  <si>
    <t>Somebody Loves Me</t>
  </si>
  <si>
    <t>Spider-Man Superman</t>
  </si>
  <si>
    <t>Pimmie's Dilemma</t>
  </si>
  <si>
    <t>Pim, PartyNextDoor, Drake</t>
  </si>
  <si>
    <t>Small Town Fame</t>
  </si>
  <si>
    <t>ExtraL</t>
  </si>
  <si>
    <t>Jennie, Doechii</t>
  </si>
  <si>
    <t>Mutt</t>
  </si>
  <si>
    <t>Leon Thomas</t>
  </si>
  <si>
    <t>Love Me Not</t>
  </si>
  <si>
    <t>Ravyn Lenae</t>
  </si>
  <si>
    <t>Ms. Whitman</t>
  </si>
  <si>
    <t>Bhad Bhabie</t>
  </si>
  <si>
    <t>Evil J0rdan</t>
  </si>
  <si>
    <t>Rather Lie</t>
  </si>
  <si>
    <t>Crush</t>
  </si>
  <si>
    <t>Philly</t>
  </si>
  <si>
    <t>Good Credit</t>
  </si>
  <si>
    <t>Mojo Jojo</t>
  </si>
  <si>
    <t>Backd00r</t>
  </si>
  <si>
    <t>Pop Out</t>
  </si>
  <si>
    <t>K Pop</t>
  </si>
  <si>
    <t>Dark Thoughts</t>
  </si>
  <si>
    <t>Fine Shit</t>
  </si>
  <si>
    <t>HBA</t>
  </si>
  <si>
    <t>Radar</t>
  </si>
  <si>
    <t>Wake Up F1lthy</t>
  </si>
  <si>
    <t>Charge Dem Hoes A Fee</t>
  </si>
  <si>
    <t>I Seeeeee You Baby Boi</t>
  </si>
  <si>
    <t>Trim</t>
  </si>
  <si>
    <t>We Need All Da Vibes</t>
  </si>
  <si>
    <t>Crank</t>
  </si>
  <si>
    <t>Just Us</t>
  </si>
  <si>
    <t>Jack Harlow Feat. Doja Cat</t>
  </si>
  <si>
    <t>Chest Pain (I Love)</t>
  </si>
  <si>
    <t>Malcolm Todd</t>
  </si>
  <si>
    <t>LOVE.</t>
  </si>
  <si>
    <t>Swimming Pools (Drank)</t>
  </si>
  <si>
    <t>OWA OWA</t>
  </si>
  <si>
    <t>Rock That Body</t>
  </si>
  <si>
    <t>The Black Eyed Peas</t>
  </si>
  <si>
    <t>All I Want Is You</t>
  </si>
  <si>
    <t>Folded</t>
  </si>
  <si>
    <t>Distant Strangers</t>
  </si>
  <si>
    <t>OneFour, The Kid Laroi, Imogen Heap</t>
  </si>
  <si>
    <t>How Does It Feel?</t>
  </si>
  <si>
    <t>Guilt Trippin</t>
  </si>
  <si>
    <t>Central Cee &amp; Sexyy Red</t>
  </si>
  <si>
    <t>Nights Like This Pt 2</t>
  </si>
  <si>
    <t>Stick With Me</t>
  </si>
  <si>
    <t>Pick Sides</t>
  </si>
  <si>
    <t>Tempt Me</t>
  </si>
  <si>
    <t>Anything Goes</t>
  </si>
  <si>
    <t>Hatred</t>
  </si>
  <si>
    <t>The Kid Laroi &amp; Lil Yachty</t>
  </si>
  <si>
    <t>Prove 'Em Wrong</t>
  </si>
  <si>
    <t>Gang Ties</t>
  </si>
  <si>
    <t>OneFour Feat. Headie One</t>
  </si>
  <si>
    <t>Want U / Safe To Say</t>
  </si>
  <si>
    <t>VVS</t>
  </si>
  <si>
    <t>France</t>
  </si>
  <si>
    <t>Kahukx, LeoStayTrill</t>
  </si>
  <si>
    <t>Pele Moni</t>
  </si>
  <si>
    <t>Risk It</t>
  </si>
  <si>
    <t>Stop Calling</t>
  </si>
  <si>
    <t>JACOTÉNE</t>
  </si>
  <si>
    <t>Feeling Fly</t>
  </si>
  <si>
    <t>Spinnin</t>
  </si>
  <si>
    <t>OneFour, Nemzzz</t>
  </si>
  <si>
    <t>Touch Tight</t>
  </si>
  <si>
    <t>Katsu</t>
  </si>
  <si>
    <t>Vacation</t>
  </si>
  <si>
    <t>Hustle Hard</t>
  </si>
  <si>
    <t>All In</t>
  </si>
  <si>
    <t>Na, Na, Na</t>
  </si>
  <si>
    <t>KAHUKX, Moses</t>
  </si>
  <si>
    <t>Ecstasy</t>
  </si>
  <si>
    <t>Ay Huncho, Youngn Lipz</t>
  </si>
  <si>
    <t>Movie</t>
  </si>
  <si>
    <t>Onefour, Abra Cadabra</t>
  </si>
  <si>
    <t>ONErpm</t>
  </si>
  <si>
    <t>Like A G</t>
  </si>
  <si>
    <t>Pistol Pete &amp; Enzo</t>
  </si>
  <si>
    <t>Hold Up</t>
  </si>
  <si>
    <t>100 Of Em</t>
  </si>
  <si>
    <t>Party On The Moon</t>
  </si>
  <si>
    <t>Back To You</t>
  </si>
  <si>
    <t>360</t>
  </si>
  <si>
    <t>Reasons</t>
  </si>
  <si>
    <t>Colcci</t>
  </si>
  <si>
    <t>The Gift</t>
  </si>
  <si>
    <t>Hilltop Hoods Feat. Marlon</t>
  </si>
  <si>
    <t>Walk The Line</t>
  </si>
  <si>
    <t>Rolling Stone</t>
  </si>
  <si>
    <t>GSL/ADA</t>
  </si>
  <si>
    <t>Skuxtape EP</t>
  </si>
  <si>
    <t>Phone Call</t>
  </si>
  <si>
    <t>OneFour, Mabel</t>
  </si>
  <si>
    <t>Too Many Times</t>
  </si>
  <si>
    <t>Kahukx, Rv</t>
  </si>
  <si>
    <t>Clacka Walk</t>
  </si>
  <si>
    <t>Save My Soul</t>
  </si>
  <si>
    <t>Money Reserve</t>
  </si>
  <si>
    <t>VIR/UMA</t>
  </si>
  <si>
    <t>Take Me Higher</t>
  </si>
  <si>
    <t>444</t>
  </si>
  <si>
    <t>Coastline</t>
  </si>
  <si>
    <t>Lil’ Obsession</t>
  </si>
  <si>
    <t>Boy Soda</t>
  </si>
  <si>
    <t>Don't Happy, Be Worry</t>
  </si>
  <si>
    <t>Family</t>
  </si>
  <si>
    <t>Been Through Hell</t>
  </si>
  <si>
    <t>Bliss n Eso, Masked Wolf, 360 &amp; Benny Morrrell</t>
  </si>
  <si>
    <t>Puff Puff Pass</t>
  </si>
  <si>
    <t>Bring It</t>
  </si>
  <si>
    <t>The 046 and Lisi</t>
  </si>
  <si>
    <t>Tell Her</t>
  </si>
  <si>
    <t>The 046, Kymza, Henny x Masse</t>
  </si>
  <si>
    <t>Someone Else's Dime</t>
  </si>
  <si>
    <t>360, Conrad Sewell</t>
  </si>
  <si>
    <t>Luxford</t>
  </si>
  <si>
    <t>Chemical Heart (GEED UP)</t>
  </si>
  <si>
    <t>Sleepless Nights</t>
  </si>
  <si>
    <t>Black Rubber Grip</t>
  </si>
  <si>
    <t>Ribby247, NTER</t>
  </si>
  <si>
    <t>Forever G's</t>
  </si>
  <si>
    <t>Thank You</t>
  </si>
  <si>
    <t>Chasing Ghosts</t>
  </si>
  <si>
    <t>360 Feat. D'Arcy Spiller</t>
  </si>
  <si>
    <t>Keep It Moving</t>
  </si>
  <si>
    <t>CTI/ADA</t>
  </si>
  <si>
    <t>Fall At Your Feet</t>
  </si>
  <si>
    <t>Cyril with Dean Lewis</t>
  </si>
  <si>
    <t>Somedays</t>
  </si>
  <si>
    <t>Rest</t>
  </si>
  <si>
    <t>Dean Lewis, Sasha Alex Sloan</t>
  </si>
  <si>
    <t>Black Betty</t>
  </si>
  <si>
    <t>Spiderbait</t>
  </si>
  <si>
    <t>Lately</t>
  </si>
  <si>
    <t>Boost Up</t>
  </si>
  <si>
    <t>Fisher, Flowdan</t>
  </si>
  <si>
    <t>Die For Me</t>
  </si>
  <si>
    <t>Wheels On The Bus</t>
  </si>
  <si>
    <t>Bounce Patrol Feat. The Wiggles</t>
  </si>
  <si>
    <t>Break My Love</t>
  </si>
  <si>
    <t>Messed Up As Me</t>
  </si>
  <si>
    <t>Lights Camera Action</t>
  </si>
  <si>
    <t>Pressure</t>
  </si>
  <si>
    <t>Don't Dream It's Over</t>
  </si>
  <si>
    <t>Cave</t>
  </si>
  <si>
    <t>Dom Dolla, Tove Lo</t>
  </si>
  <si>
    <t>Empire</t>
  </si>
  <si>
    <t>No Reason to Stay</t>
  </si>
  <si>
    <t>Guy Sebastian</t>
  </si>
  <si>
    <t>Someone For Me</t>
  </si>
  <si>
    <t>Tangerine</t>
  </si>
  <si>
    <t>Still Into You</t>
  </si>
  <si>
    <t>Ocean</t>
  </si>
  <si>
    <t>Fisher, AR/CO</t>
  </si>
  <si>
    <t>Freaks</t>
  </si>
  <si>
    <t>Timmy Trumpet, Savage</t>
  </si>
  <si>
    <t>All My Love</t>
  </si>
  <si>
    <t>PNAU X Coldplay</t>
  </si>
  <si>
    <t>With You</t>
  </si>
  <si>
    <t>The Wiggles, Dasha</t>
  </si>
  <si>
    <t>All the Noise</t>
  </si>
  <si>
    <t>Angel of Mine</t>
  </si>
  <si>
    <t>Jerkin'</t>
  </si>
  <si>
    <t>Amyl and the Sniffers</t>
  </si>
  <si>
    <t>Oysters in My Pocket</t>
  </si>
  <si>
    <t>Dreamin</t>
  </si>
  <si>
    <t>Tell Me</t>
  </si>
  <si>
    <t>Sonny Fodera &amp; Clementine Douglas</t>
  </si>
  <si>
    <t>SOL/ADA</t>
  </si>
  <si>
    <t>Last night I dreamt I fell in love</t>
  </si>
  <si>
    <t>Alok &amp; Kylie Minogue</t>
  </si>
  <si>
    <t>Lose Control</t>
  </si>
  <si>
    <t>Young Franco, Earthgang, Jafunk</t>
  </si>
  <si>
    <t>NEON/UMA</t>
  </si>
  <si>
    <t>How to Kill Houseplants</t>
  </si>
  <si>
    <t>FISHER</t>
  </si>
  <si>
    <t>Press Pause</t>
  </si>
  <si>
    <t>Don't Go</t>
  </si>
  <si>
    <t>Maybe</t>
  </si>
  <si>
    <t>In the Moment</t>
  </si>
  <si>
    <t>Hustlr</t>
  </si>
  <si>
    <t>Will Sparks</t>
  </si>
  <si>
    <t>I Hate That It's True</t>
  </si>
  <si>
    <t>Through My Teeth</t>
  </si>
  <si>
    <t>Forever</t>
  </si>
  <si>
    <t>Dom Dolla, Kid Cudi</t>
  </si>
  <si>
    <t>Interstate</t>
  </si>
  <si>
    <t>Newport</t>
  </si>
  <si>
    <t>Is It Real</t>
  </si>
  <si>
    <t>Flume &amp; Jpegmafia</t>
  </si>
  <si>
    <t>360/ADA</t>
  </si>
  <si>
    <t>Tears Dry Tonight</t>
  </si>
  <si>
    <t>Cyril, James Blunt</t>
  </si>
  <si>
    <t>She's All Time</t>
  </si>
  <si>
    <t>Dope Lemon Feat. Nina Nesbitt</t>
  </si>
  <si>
    <t>moody</t>
  </si>
  <si>
    <t>Sacred</t>
  </si>
  <si>
    <t>There She Goes</t>
  </si>
  <si>
    <t>Cyril, Moonlight, The La's</t>
  </si>
  <si>
    <t>Disco Cowgirl</t>
  </si>
  <si>
    <t>No Room For A Saint</t>
  </si>
  <si>
    <t>Dom Dolla, Nathan Nicholson</t>
  </si>
  <si>
    <t>Will Sparks, Joel Fletcher, Luciana</t>
  </si>
  <si>
    <t>All That I Remember</t>
  </si>
  <si>
    <t>Truth</t>
  </si>
  <si>
    <t>Love Balloon</t>
  </si>
  <si>
    <t>LUCIAN BAN, MAT MANERI: Transylvanian Dance</t>
  </si>
  <si>
    <t>6513053</t>
  </si>
  <si>
    <t>BENJAMIN BERNHEIM, CARRIE-ANN MATHESON: Douce France: Melodies &amp; Chansons</t>
  </si>
  <si>
    <t>4866155</t>
  </si>
  <si>
    <t>FRNACES CAMERON: Ocean Flight</t>
  </si>
  <si>
    <t>9360932556091</t>
  </si>
  <si>
    <t>DANISH STRING QUARTET: Keel Road</t>
  </si>
  <si>
    <t>4875884</t>
  </si>
  <si>
    <t>ALEX RAINERI: A Story From The Sand Dunes: Solo Piano Works By Melody Eotvos</t>
  </si>
  <si>
    <t>ABCL0093D</t>
  </si>
  <si>
    <t>GRIGORY SOKOLOV: Purcell &amp; Mozart</t>
  </si>
  <si>
    <t>4866263</t>
  </si>
  <si>
    <t>VARIOUS ARTISTS: Piano Library - Westminster &amp; American Decca Edition</t>
  </si>
  <si>
    <t>4843829</t>
  </si>
  <si>
    <t>MAGDALENA HOFFMANN: Fantasia</t>
  </si>
  <si>
    <t>4865911</t>
  </si>
  <si>
    <t>MAX RICHTER: In A Landscape</t>
  </si>
  <si>
    <t>5875717</t>
  </si>
  <si>
    <t>KATHERINE POTTER, ADAM PINTO: Katherine Potter: Eight Nocturnes</t>
  </si>
  <si>
    <t>ABCL0099D</t>
  </si>
  <si>
    <t>SARAH DAVACHI: The Head As Formíd In The Crierís Choir</t>
  </si>
  <si>
    <t>LMXCD</t>
  </si>
  <si>
    <t>VARIOUS: Passage To India (Vocal)</t>
  </si>
  <si>
    <t>G010005355077R</t>
  </si>
  <si>
    <t>THE CLEVELAND ORCHESTRA, CHRISTOPH VON DOHNANYI: Christoph von Dohnanyi - The Cleveland Years</t>
  </si>
  <si>
    <t>4854683</t>
  </si>
  <si>
    <t>ERLAND COOPER: Carve the Runes Then Be Content With Silence</t>
  </si>
  <si>
    <t>6556241</t>
  </si>
  <si>
    <t>KIAN SOLTANI, CAMERATA SALZBURG, GREGORY AHSS, JULIEN QUENTIN: Schumann</t>
  </si>
  <si>
    <t>4866489</t>
  </si>
  <si>
    <t>VARIOUS: Piano Library - Deutsche Grammophon Edition</t>
  </si>
  <si>
    <t>4843089</t>
  </si>
  <si>
    <t>VOCES8: Nightfall</t>
  </si>
  <si>
    <t>4870458</t>
  </si>
  <si>
    <t>KYUSHU WIND ORCHESTRA, JOHAN DE MEIJ, YUKI ITO AND MEGUMI NAKAMURA: Casanova: The Complete Works For Cello and Wind Orchestra</t>
  </si>
  <si>
    <t>NV6663</t>
  </si>
  <si>
    <t>JULIANA SOLTIS AND RUOTING LI: American Woman</t>
  </si>
  <si>
    <t>NV6659</t>
  </si>
  <si>
    <t>EMILY SUN: Film Fantasia</t>
  </si>
  <si>
    <t>198588659564</t>
  </si>
  <si>
    <t>DANIIL TRIFONOV, THE PHILADELPHIA ORCHESTRA, YANNICK NEZET-SEGUIN: My American Story: North</t>
  </si>
  <si>
    <t>4865756</t>
  </si>
  <si>
    <t>YUUKO SHIOKAWA, ANDRAS SCHIFF: Brahms Schumann: Music for Viola and Piano</t>
  </si>
  <si>
    <t>4875878</t>
  </si>
  <si>
    <t>RAY CHEN, ROYAL PHILHARMONIC ORCHESTRA, CRISTIAN MACELARU: Player 1 – Korngold: Violin Concerto</t>
  </si>
  <si>
    <t>4870322</t>
  </si>
  <si>
    <t>ANJA LECHNER: Bach – Abel – Hume</t>
  </si>
  <si>
    <t>4875881</t>
  </si>
  <si>
    <t>COLIN DAVIS: The Concertgebouw Legacy</t>
  </si>
  <si>
    <t>4845277</t>
  </si>
  <si>
    <t>INGRID FLITER: Chopin Piano Concertos 1 &amp; 2</t>
  </si>
  <si>
    <t>CKD455</t>
  </si>
  <si>
    <t>MAURIZIO POLLINI, DANIELE POLLINI: Schubert</t>
  </si>
  <si>
    <t>4866398</t>
  </si>
  <si>
    <t>MICHAEL TILSON THOMAS: Complete Recordings on Deutsche Grammophon &amp; Argo</t>
  </si>
  <si>
    <t>4846836</t>
  </si>
  <si>
    <t>MONTEVERDI CHOIR, ENGLISH BAROQUE SOLOISTS: J.S. Bach: Christmas Oratorio</t>
  </si>
  <si>
    <t>4864443</t>
  </si>
  <si>
    <t>NOBUYUKI TSUJII: Beethoven Piano Concerto No. 3</t>
  </si>
  <si>
    <t>AVCL84139</t>
  </si>
  <si>
    <t>NOBUYUKI TSUJII:  Rachmaninov Piano Concerto No. 2</t>
  </si>
  <si>
    <t>AVCL84140</t>
  </si>
  <si>
    <t>NOBUYUKI TSUJII: Ravel Piano Concerto</t>
  </si>
  <si>
    <t>TON2010</t>
  </si>
  <si>
    <t>BERLINER PHILHARMONIKER, DANIEL BARENBOIM: Franck: Symphony in D Minor. Faure: Pelleas et Melisande</t>
  </si>
  <si>
    <t>4866008</t>
  </si>
  <si>
    <t>BRUCE LIU: Tchaikovsky: The Seasons</t>
  </si>
  <si>
    <t>4866050</t>
  </si>
  <si>
    <t>CHARLESTON SYMPHONY STRING QUARTET: Denmark Vesey: String Quartets of Thomas Cabaniss, Vol. II</t>
  </si>
  <si>
    <t>NV6676</t>
  </si>
  <si>
    <t>LUCIE HORSCH: The Frans Bruggen Project</t>
  </si>
  <si>
    <t>4870642</t>
  </si>
  <si>
    <t>ALEXANDER LONQUICH, MUNCHENER KAMMERORCHEDSTER: Beethoven: The Piano Concertos</t>
  </si>
  <si>
    <t>4876904</t>
  </si>
  <si>
    <t>AUSTRALIAN CHAMBER ORCHESTRA: Kilar: Orawa – Rautavaara: The Fiddlers</t>
  </si>
  <si>
    <t>ABCL0107D</t>
  </si>
  <si>
    <t>NAT BARTSCH: Forever Changed</t>
  </si>
  <si>
    <t>AMI008</t>
  </si>
  <si>
    <t>LUKE HOWARD, ROYAL BALLEY SINFONIA: Interlinked – Music for a ballet</t>
  </si>
  <si>
    <t>6597986</t>
  </si>
  <si>
    <t>SEAN SHIBE: Lost &amp; Found</t>
  </si>
  <si>
    <t>PTC5186988</t>
  </si>
  <si>
    <t>SEAN SHIBE: Profesion</t>
  </si>
  <si>
    <t>PTC5187054</t>
  </si>
  <si>
    <t>LIINA TUR BONET, MUSICA ALCHEMICA: Biber Violin Sonatas</t>
  </si>
  <si>
    <t>GCD924701</t>
  </si>
  <si>
    <t>LIINA TUR BONET, MUSICA ALCHEMICA: Corelli Violin Sonatas</t>
  </si>
  <si>
    <t>PC10375</t>
  </si>
  <si>
    <t>LIINA TUR BONET, MUSICA ALCHEMICA: La Bellezza</t>
  </si>
  <si>
    <t>PC10408</t>
  </si>
  <si>
    <t>LIINA TUR BONET, MUSICA ALCHEMICA: Se4sons</t>
  </si>
  <si>
    <t>GCD924703</t>
  </si>
  <si>
    <t>LIINA TUR BONET, MUSICA ALCHEMICA: Vivaldi Premieres</t>
  </si>
  <si>
    <t>PC10314</t>
  </si>
  <si>
    <t>JOSHUA BELL: Complete Decca Recordings</t>
  </si>
  <si>
    <t>4847221</t>
  </si>
  <si>
    <t>ANDREA LAM: Matthew Hindson: Sad Paino</t>
  </si>
  <si>
    <t>198846519388</t>
  </si>
  <si>
    <t>IRMGARD SEEFRIED: Irmgard Seefried Edition</t>
  </si>
  <si>
    <t>4843250</t>
  </si>
  <si>
    <t>VARIOUS ARTISTS: Piano1</t>
  </si>
  <si>
    <t>9341004135543</t>
  </si>
  <si>
    <t>JOSHUA BELL, INSO-LVIV SYMPHONY ORCHESTRA: Thomas de Hartmann Rediscovered</t>
  </si>
  <si>
    <t>PTC5187076</t>
  </si>
  <si>
    <t>MISHA GALAGANOV: Viola Fantasies</t>
  </si>
  <si>
    <t>NV6692</t>
  </si>
  <si>
    <t>VARIOUS: Any Of Those Decembers</t>
  </si>
  <si>
    <t>NV6684</t>
  </si>
  <si>
    <t xml:space="preserve">LONDON SYMPHONY ORCHESTRA: Symphonic Stradivarius: New Works for Violin &amp; Orchestra </t>
  </si>
  <si>
    <t>NV6688</t>
  </si>
  <si>
    <t>CRUX DUO: My Place</t>
  </si>
  <si>
    <t>198846921594</t>
  </si>
  <si>
    <t>SEONG-JIN CHO: Ravel: The Complete Solo Piano Works</t>
  </si>
  <si>
    <t>4866814</t>
  </si>
  <si>
    <t>STILE ANTICO: The Golden Renaissance: Palestrina</t>
  </si>
  <si>
    <t>4870791</t>
  </si>
  <si>
    <t>ANTAL DORATI: Antal Doráti Philharmonia Hungarica The Mercury Masters</t>
  </si>
  <si>
    <t>4845517</t>
  </si>
  <si>
    <t>LONDON SINFONIETTA, DAVID ATHERTON: Vienna - From Mozart to Schoenberg</t>
  </si>
  <si>
    <t>4847297</t>
  </si>
  <si>
    <t>RENAUD CAPUCON &amp; VARIOUS: Richard Strauss: Orchestral Works</t>
  </si>
  <si>
    <t>4867082</t>
  </si>
  <si>
    <t>LUDOVICO EINAUDI: The Summer Portraits</t>
  </si>
  <si>
    <t>6806162</t>
  </si>
  <si>
    <t>HANS ZIMMER: The World Of Hans Zimmer – Part II: A New Dimension</t>
  </si>
  <si>
    <t>19802826152</t>
  </si>
  <si>
    <t>CHLOE CHUA, SINGAPORE SYMPHONY ORCHESTRA: Vivaldi and Locatelli</t>
  </si>
  <si>
    <t>PTC5187062</t>
  </si>
  <si>
    <t>CHLOE CHUA, SINGAPORE SYMPHONY ORCHESTRA: Butterfly Lovers &amp; Paganini</t>
  </si>
  <si>
    <t>PTC5187230</t>
  </si>
  <si>
    <t>ALICE SARA OTT: Field: Complete Nocturnes</t>
  </si>
  <si>
    <t>4866238</t>
  </si>
  <si>
    <t>SINGAPORE SYMPHONY ORCHESTRA, HANS GRAF: Kozlowski Requiem</t>
  </si>
  <si>
    <t>PTC5187125</t>
  </si>
  <si>
    <t>SINGAPORE SYMPHONY ORCHESTRA, LAN SHUI: Russian Spectacular</t>
  </si>
  <si>
    <t>BIS2412</t>
  </si>
  <si>
    <t>MARIA DUENAS: Paganini: 24 Caprices — Caprices by Berlioz, Cervello, Kreisler, Ortiz</t>
  </si>
  <si>
    <t>4865708</t>
  </si>
  <si>
    <t>SYDNEY SYMPHONY ORCHESTRA, SIMONE YOUNG: Mahler: Symphony No. 2; Barton: Of the Earth</t>
  </si>
  <si>
    <t>4876842</t>
  </si>
  <si>
    <t>CHRISTIAN LI, ROYAL LIVERPOOL PHILHARMONIC ORCHESTRA, VASILY PETRENKO: Tchaikovsky: Violin Concerto</t>
  </si>
  <si>
    <t>4870360</t>
  </si>
  <si>
    <t>CHRISTINA PETROWSKA QUILICO, JACQUES ISRAELIEVITCH: Mozart: Complete Sonatas &amp; Variations for Piano &amp; Violin</t>
  </si>
  <si>
    <t>NV6697</t>
  </si>
  <si>
    <t>SAMUEL MARINO: Pergolesi &amp; Vivaldi: Stabat Mater</t>
  </si>
  <si>
    <t>CVS033</t>
  </si>
  <si>
    <t>SAMUEL MARNO, FILIPPO MINECCIA, VALER SABADUS: Les 3 Contre-Tenors</t>
  </si>
  <si>
    <t>CVS050</t>
  </si>
  <si>
    <t>SEONG-JIN CHO, BOSTON, SYMPHONY ORCHESTRA, ANDRIS NELSONS: Ravel: Piano Concertos</t>
  </si>
  <si>
    <t>4866820</t>
  </si>
  <si>
    <t>TONY ANN: 360°</t>
  </si>
  <si>
    <t>7525570</t>
  </si>
  <si>
    <t>AUSTRALIAN CHAMBER ORCHESTRA, RICHARD TOGNETTI: Tchaikovsky: Serenade and Andante Cantabile / Shostakovich: Chamber Symphony</t>
  </si>
  <si>
    <t>199066169087</t>
  </si>
  <si>
    <t>JEAN-YVES THIBAUDET: Khachaturian Piano Concerto</t>
  </si>
  <si>
    <t>4870877</t>
  </si>
  <si>
    <t>VARIOUS: Into the Still Hollow</t>
  </si>
  <si>
    <t>NV6710</t>
  </si>
  <si>
    <t>JAN LISIECKI: Preludes by Chopin, Bach, Rachmaninoff, Messiaen, Gorecki</t>
  </si>
  <si>
    <t>4866018</t>
  </si>
  <si>
    <t>ANTAL DORATI: Dorati in London - The Mercury Masters, Vol. 2</t>
  </si>
  <si>
    <t>4847106</t>
  </si>
  <si>
    <t>ORCHESTRE PHILHARMONIQUE DE RADIO FRANCE: Howard Shore: Anthology The Paris Concerts</t>
  </si>
  <si>
    <t>4866234</t>
  </si>
  <si>
    <t>NOBUYUKI TSUJII: Beethoven: Piano Sonata No. 29 "Hammerklavier"; An die ferne Geliebte (Arr. Liszt)</t>
  </si>
  <si>
    <t>4866893</t>
  </si>
  <si>
    <t>BOSTON SYMPHONY ORCHESTRA, ANDRIS NELSONS: Shostakovich: Symphonies; Concertos; Lady Macbeth</t>
  </si>
  <si>
    <t>4866649</t>
  </si>
  <si>
    <t>VOV DYLAN: La Vida Apasionada</t>
  </si>
  <si>
    <t>AMBITION292</t>
  </si>
  <si>
    <t>MATTHIAS GOERNE: Schubert Lieder Edition</t>
  </si>
  <si>
    <t>HMX290404656</t>
  </si>
  <si>
    <t>MATTHIAS GOERNE: Schubert: Schwanengesang</t>
  </si>
  <si>
    <t>HMM93213940</t>
  </si>
  <si>
    <t>JOAN SUTHERLAND: Opera Vol. 1</t>
  </si>
  <si>
    <t>0002894853432</t>
  </si>
  <si>
    <t>JONATHAN TETELMAN, DANIEL HARDING: Puccini: Tosca</t>
  </si>
  <si>
    <t>4866997</t>
  </si>
  <si>
    <t>KRYSTIAN ZIMERMAN, MARIA NOWAK, KATARZYNA BUDNIK, YUYA OKAMOTO: Brahms: Piano Quartets Nos. 2 &amp; 3</t>
  </si>
  <si>
    <t>4864650</t>
  </si>
  <si>
    <t>DANIEL BARENBOIM: Berlioz: Orchestral Works</t>
  </si>
  <si>
    <t>4800714</t>
  </si>
  <si>
    <t>LISE DE LA SALLE: Phantasmagoria</t>
  </si>
  <si>
    <t>V8602</t>
  </si>
  <si>
    <t>LISE DE LA SALLE: When Do We Dance?</t>
  </si>
  <si>
    <t>V5468</t>
  </si>
  <si>
    <t>KARL MUNCHINGER: Bach: Orchestral Suites Nos.1-4</t>
  </si>
  <si>
    <t>4581692</t>
  </si>
  <si>
    <t>NICOLA BENEDETTI, AURORA ORCHESTRA, NICHOLAS COLLON: Beethoven: Violin Concerto</t>
  </si>
  <si>
    <t>4871016</t>
  </si>
  <si>
    <t>PETER GREGSON: Peter Gregson</t>
  </si>
  <si>
    <t>7542935</t>
  </si>
  <si>
    <t>LISE DAVIDSEN, GERALD FINELY, EDWARD GARDNER: Wagner: Der fliegende Holländer</t>
  </si>
  <si>
    <t>4870952</t>
  </si>
  <si>
    <t>SAN FRANCISCO SYMPHONY, ESA-PEKKA SALONEN: Saariaho: Adriana Mater</t>
  </si>
  <si>
    <t>4866675</t>
  </si>
  <si>
    <t>RAFAEL FRUHBECK DE BURGOS: The Decca Legacy</t>
  </si>
  <si>
    <t>4844628</t>
  </si>
  <si>
    <t>YO-YO MA, BOSTON SYMPHONY ORCHESTRA, ANDRIS NELSONS: Shostakovich: Cello Concertos</t>
  </si>
  <si>
    <t>4866949</t>
  </si>
  <si>
    <t>MATTHEW EVEN TAYLOR: Life Returns</t>
  </si>
  <si>
    <t>NV6735</t>
  </si>
  <si>
    <t>WALTER WELLER: The Decca Legacy</t>
  </si>
  <si>
    <t>4843410</t>
  </si>
  <si>
    <t>SERAPHIM TRIO: Radiante</t>
  </si>
  <si>
    <t>199066772690</t>
  </si>
  <si>
    <t>RALPH SORRENTINO: For Two</t>
  </si>
  <si>
    <t>RR8116</t>
  </si>
  <si>
    <t>YUJA WANG, BOSTON SYMPHONY ORCHESTRA, ANDRIS NELSONS: Shostakovich: Piano Concertos</t>
  </si>
  <si>
    <t>4866956</t>
  </si>
  <si>
    <t>SVEN HELBIG, RENE PAPE, MARTIN LEHMANN: Requiem A</t>
  </si>
  <si>
    <t>4867212</t>
  </si>
  <si>
    <t>SHEKU KANNEH-MASON, JOHN WILSON, ISTATA KANNEH-MASON: Shostakovich: Cello Concerto No. 2; Britten: Cello Sonata</t>
  </si>
  <si>
    <t>4870835</t>
  </si>
  <si>
    <t>ANDREA LAM: Piano Diary</t>
  </si>
  <si>
    <t>199350172731</t>
  </si>
  <si>
    <t>YUNCHAN LIM, FORT WORTH SYMPHONY ORCHESTRA, MARIN ALSOP: Piano Concerto No. 3</t>
  </si>
  <si>
    <t>4871023</t>
  </si>
  <si>
    <t>BAYREUTH FESTIVAL: Richard Wagner Edition</t>
  </si>
  <si>
    <t>4847580</t>
  </si>
  <si>
    <t>BENJAMIN GROSVENOR: Chopin Sonatas</t>
  </si>
  <si>
    <t>4870958</t>
  </si>
  <si>
    <t>SVIATOSLAV RICHTER: Beethoven: Sonatas Nos. 18, 27, 28 &amp; 31</t>
  </si>
  <si>
    <t>4795554</t>
  </si>
  <si>
    <t>JOHN WILLIAMS: John Williams Conducts John Williams – The Star Wars Trilogy</t>
  </si>
  <si>
    <t>MOVATM415</t>
  </si>
  <si>
    <t>ANGELA HEWITT: Mozart: Piano Sonatas K. 457, 533, 545, 570 &amp; 576</t>
  </si>
  <si>
    <t>7128431</t>
  </si>
  <si>
    <t>STEPHEN HOUGH: Brahms Final Piano Pieces</t>
  </si>
  <si>
    <t>CDA68116</t>
  </si>
  <si>
    <t>STEPHEN HOUGH: Brahms Piano Concertos</t>
  </si>
  <si>
    <t>CDA67961</t>
  </si>
  <si>
    <t>STEPHEN HOUGH: Chopin Complete Waltz</t>
  </si>
  <si>
    <t>LPA67849</t>
  </si>
  <si>
    <t>STEPHEN HOUGH: Hough: Piano Concerto etc</t>
  </si>
  <si>
    <t>CDA68455</t>
  </si>
  <si>
    <t>STEPHEN HOUGH: Mompou Musica Callada</t>
  </si>
  <si>
    <t>CDA68362</t>
  </si>
  <si>
    <t>STEPHEN HOUGH: Saint-Saens Piano Concertos</t>
  </si>
  <si>
    <t>CDA673312</t>
  </si>
  <si>
    <t>STEPHEN HOUGH: Stephen Hough’s Dream Album</t>
  </si>
  <si>
    <t>CDA68176</t>
  </si>
  <si>
    <t>KARL JENKINS: The Armed Man: A Mass For Peace</t>
  </si>
  <si>
    <t>4878263</t>
  </si>
  <si>
    <t>ORCHESTRA DE PARIS, KLAUS MAKELA: Berlioz: Symphony Fantastique; Ravel: Valse</t>
  </si>
  <si>
    <t>4870959</t>
  </si>
  <si>
    <t>YALE SCHOLA CANTORUM, DAVID HILL: Weir: In the Land of Uz &amp; Beach: The Canticle of the Sun</t>
  </si>
  <si>
    <t>CDA68466</t>
  </si>
  <si>
    <t>JONAS KAUFMANN: The Decca Years</t>
  </si>
  <si>
    <t>4870033</t>
  </si>
  <si>
    <t>JOHN OGDON: The Argo Legacy</t>
  </si>
  <si>
    <t>4846430</t>
  </si>
  <si>
    <t>SIR MALCOM SARGENT: Decca Recordings</t>
  </si>
  <si>
    <t>4845636</t>
  </si>
  <si>
    <t>BRNO CONTEMPORARY ORCHESTRA: Reese’s Pieces</t>
  </si>
  <si>
    <t>NV6740</t>
  </si>
  <si>
    <t>LANG LANG: Saint-Saens: Carnival Of Animals</t>
  </si>
  <si>
    <t>4876586</t>
  </si>
  <si>
    <t>MELINDA SMITH: Time Is Just A Thing [resubmit]</t>
  </si>
  <si>
    <t>ABCL0115D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</si>
</sst>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 textRotation="90"/>
    </xf>
    <xf numFmtId="14" fontId="0" fillId="0" borderId="0" xfId="0" applyNumberFormat="1" applyAlignment="1">
      <alignment horizontal="center" textRotation="90"/>
    </xf>
    <xf numFmtId="14" fontId="0" fillId="0" borderId="0" xfId="0" applyNumberForma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0" xfId="0" applyNumberFormat="1" applyFont="1" applyFill="1" applyAlignment="1">
      <alignment horizontal="left"/>
    </xf>
    <xf numFmtId="0" fontId="6" fillId="0" borderId="0" xfId="0" applyFont="1"/>
    <xf numFmtId="0" fontId="7" fillId="0" borderId="0" xfId="0" applyFont="1"/>
    <xf numFmtId="0" fontId="8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E34ABE1F-9D6C-4603-9A73-04DF5808726D}"/>
    <cellStyle name="Percent 2" xfId="2" xr:uid="{BBF302C5-981A-4E34-B067-E915336F7BD2}"/>
  </cellStyles>
  <dxfs count="1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1F2E1-4069-4F97-B3DE-96E5DD0F7391}">
  <sheetPr>
    <tabColor rgb="FF00B050"/>
  </sheetPr>
  <dimension ref="A1:CX218"/>
  <sheetViews>
    <sheetView tabSelected="1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C39" sqref="C39"/>
    </sheetView>
  </sheetViews>
  <sheetFormatPr defaultRowHeight="15" x14ac:dyDescent="0.25"/>
  <cols>
    <col min="1" max="1" width="2.140625" bestFit="1" customWidth="1"/>
    <col min="2" max="2" width="10.7109375" bestFit="1" customWidth="1"/>
    <col min="3" max="3" width="30.140625" customWidth="1"/>
    <col min="4" max="4" width="26.42578125" bestFit="1" customWidth="1"/>
    <col min="5" max="5" width="10.85546875" bestFit="1" customWidth="1"/>
    <col min="6" max="6" width="4.85546875" bestFit="1" customWidth="1"/>
    <col min="7" max="7" width="3.7109375" bestFit="1" customWidth="1"/>
    <col min="8" max="8" width="3.42578125" bestFit="1" customWidth="1"/>
    <col min="9" max="25" width="3.7109375" bestFit="1" customWidth="1"/>
    <col min="26" max="26" width="4" bestFit="1" customWidth="1"/>
    <col min="27" max="102" width="3.7109375" bestFit="1" customWidth="1"/>
  </cols>
  <sheetData>
    <row r="1" spans="1:102" x14ac:dyDescent="0.25">
      <c r="C1">
        <f>COUNTBLANK(C6:C201)</f>
        <v>175</v>
      </c>
      <c r="D1" s="1"/>
      <c r="E1" s="2"/>
      <c r="F1" s="3"/>
      <c r="G1" s="3"/>
      <c r="I1" s="3">
        <f>MAX(I4:I894)</f>
        <v>0</v>
      </c>
      <c r="J1" s="3"/>
      <c r="K1" s="3"/>
      <c r="M1" s="29">
        <f t="shared" ref="M1:AC1" si="0">COUNTA(M4:M1000)</f>
        <v>7</v>
      </c>
      <c r="N1" s="29">
        <f t="shared" si="0"/>
        <v>7</v>
      </c>
      <c r="O1" s="29">
        <f t="shared" si="0"/>
        <v>7</v>
      </c>
      <c r="P1" s="29">
        <f t="shared" si="0"/>
        <v>6</v>
      </c>
      <c r="Q1" s="29">
        <f t="shared" si="0"/>
        <v>7</v>
      </c>
      <c r="R1" s="29">
        <f t="shared" si="0"/>
        <v>7</v>
      </c>
      <c r="S1" s="29">
        <f t="shared" si="0"/>
        <v>7</v>
      </c>
      <c r="T1" s="29">
        <f t="shared" si="0"/>
        <v>6</v>
      </c>
      <c r="U1" s="29">
        <f t="shared" si="0"/>
        <v>6</v>
      </c>
      <c r="V1" s="29">
        <f t="shared" si="0"/>
        <v>6</v>
      </c>
      <c r="W1" s="29">
        <f t="shared" si="0"/>
        <v>7</v>
      </c>
      <c r="X1" s="29">
        <f t="shared" si="0"/>
        <v>9</v>
      </c>
      <c r="Y1" s="29">
        <f t="shared" si="0"/>
        <v>7</v>
      </c>
      <c r="Z1" s="29">
        <f t="shared" si="0"/>
        <v>9</v>
      </c>
      <c r="AA1" s="29">
        <f t="shared" si="0"/>
        <v>9</v>
      </c>
      <c r="AB1" s="29">
        <f t="shared" si="0"/>
        <v>8</v>
      </c>
      <c r="AC1" s="29">
        <f t="shared" si="0"/>
        <v>4</v>
      </c>
      <c r="AD1" s="29">
        <f t="shared" ref="AD1:AM1" si="1">COUNTA(AD4:AD1000)</f>
        <v>9</v>
      </c>
      <c r="AE1" s="29">
        <f t="shared" si="1"/>
        <v>8</v>
      </c>
      <c r="AF1" s="29">
        <f t="shared" si="1"/>
        <v>8</v>
      </c>
      <c r="AG1" s="29">
        <f t="shared" si="1"/>
        <v>6</v>
      </c>
      <c r="AH1" s="29">
        <f t="shared" si="1"/>
        <v>8</v>
      </c>
      <c r="AI1" s="29">
        <f t="shared" si="1"/>
        <v>5</v>
      </c>
      <c r="AJ1" s="29">
        <f t="shared" si="1"/>
        <v>6</v>
      </c>
      <c r="AK1" s="29">
        <f t="shared" si="1"/>
        <v>5</v>
      </c>
      <c r="AL1" s="29">
        <f t="shared" si="1"/>
        <v>4</v>
      </c>
      <c r="AM1" s="29">
        <f t="shared" si="1"/>
        <v>4</v>
      </c>
      <c r="AN1" s="29">
        <f t="shared" ref="AN1:CX1" si="2">COUNTA(AN4:AN1000)</f>
        <v>5</v>
      </c>
      <c r="AO1" s="29">
        <f t="shared" si="2"/>
        <v>3</v>
      </c>
      <c r="AP1" s="29">
        <f t="shared" si="2"/>
        <v>4</v>
      </c>
      <c r="AQ1" s="29">
        <f t="shared" si="2"/>
        <v>4</v>
      </c>
      <c r="AR1" s="29">
        <f t="shared" si="2"/>
        <v>7</v>
      </c>
      <c r="AS1" s="29">
        <f t="shared" si="2"/>
        <v>6</v>
      </c>
      <c r="AT1" s="29">
        <f t="shared" si="2"/>
        <v>8</v>
      </c>
      <c r="AU1" s="29">
        <f t="shared" si="2"/>
        <v>5</v>
      </c>
      <c r="AV1" s="29">
        <f t="shared" si="2"/>
        <v>6</v>
      </c>
      <c r="AW1" s="29">
        <f t="shared" si="2"/>
        <v>5</v>
      </c>
      <c r="AX1" s="29">
        <f t="shared" si="2"/>
        <v>4</v>
      </c>
      <c r="AY1" s="29">
        <f t="shared" si="2"/>
        <v>4</v>
      </c>
      <c r="AZ1" s="29">
        <f t="shared" si="2"/>
        <v>3</v>
      </c>
      <c r="BA1" s="29">
        <f t="shared" si="2"/>
        <v>3</v>
      </c>
      <c r="BB1" s="29">
        <f t="shared" si="2"/>
        <v>3</v>
      </c>
      <c r="BC1" s="29">
        <f t="shared" si="2"/>
        <v>5</v>
      </c>
      <c r="BD1" s="29">
        <f t="shared" si="2"/>
        <v>0</v>
      </c>
      <c r="BE1" s="29">
        <f t="shared" si="2"/>
        <v>0</v>
      </c>
      <c r="BF1" s="29">
        <f t="shared" si="2"/>
        <v>0</v>
      </c>
      <c r="BG1" s="29">
        <f t="shared" si="2"/>
        <v>0</v>
      </c>
      <c r="BH1" s="29">
        <f t="shared" si="2"/>
        <v>0</v>
      </c>
      <c r="BI1" s="29">
        <f t="shared" si="2"/>
        <v>0</v>
      </c>
      <c r="BJ1" s="29">
        <f t="shared" si="2"/>
        <v>0</v>
      </c>
      <c r="BK1" s="29">
        <f t="shared" si="2"/>
        <v>0</v>
      </c>
      <c r="BL1" s="29">
        <f t="shared" si="2"/>
        <v>0</v>
      </c>
      <c r="BM1" s="29">
        <f t="shared" si="2"/>
        <v>0</v>
      </c>
      <c r="BN1" s="29">
        <f t="shared" si="2"/>
        <v>0</v>
      </c>
      <c r="BO1" s="29">
        <f t="shared" si="2"/>
        <v>0</v>
      </c>
      <c r="BP1" s="29">
        <f t="shared" si="2"/>
        <v>0</v>
      </c>
      <c r="BQ1" s="29">
        <f t="shared" si="2"/>
        <v>0</v>
      </c>
      <c r="BR1" s="29">
        <f t="shared" si="2"/>
        <v>0</v>
      </c>
      <c r="BS1" s="29">
        <f t="shared" si="2"/>
        <v>0</v>
      </c>
      <c r="BT1" s="29">
        <f t="shared" si="2"/>
        <v>0</v>
      </c>
      <c r="BU1" s="29">
        <f t="shared" si="2"/>
        <v>0</v>
      </c>
      <c r="BV1" s="29">
        <f t="shared" si="2"/>
        <v>0</v>
      </c>
      <c r="BW1" s="29">
        <f t="shared" si="2"/>
        <v>0</v>
      </c>
      <c r="BX1" s="29">
        <f t="shared" si="2"/>
        <v>0</v>
      </c>
      <c r="BY1" s="29">
        <f t="shared" si="2"/>
        <v>0</v>
      </c>
      <c r="BZ1" s="29">
        <f t="shared" si="2"/>
        <v>0</v>
      </c>
      <c r="CA1" s="29">
        <f t="shared" si="2"/>
        <v>0</v>
      </c>
      <c r="CB1" s="29">
        <f t="shared" si="2"/>
        <v>0</v>
      </c>
      <c r="CC1" s="29">
        <f t="shared" si="2"/>
        <v>0</v>
      </c>
      <c r="CD1" s="29">
        <f t="shared" si="2"/>
        <v>0</v>
      </c>
      <c r="CE1" s="29">
        <f t="shared" si="2"/>
        <v>0</v>
      </c>
      <c r="CF1" s="29">
        <f t="shared" si="2"/>
        <v>0</v>
      </c>
      <c r="CG1" s="29">
        <f t="shared" si="2"/>
        <v>0</v>
      </c>
      <c r="CH1" s="29">
        <f t="shared" si="2"/>
        <v>0</v>
      </c>
      <c r="CI1" s="29">
        <f t="shared" si="2"/>
        <v>0</v>
      </c>
      <c r="CJ1" s="29">
        <f t="shared" si="2"/>
        <v>0</v>
      </c>
      <c r="CK1" s="29">
        <f t="shared" si="2"/>
        <v>0</v>
      </c>
      <c r="CL1" s="29">
        <f t="shared" si="2"/>
        <v>0</v>
      </c>
      <c r="CM1" s="29">
        <f t="shared" si="2"/>
        <v>0</v>
      </c>
      <c r="CN1" s="29">
        <f t="shared" si="2"/>
        <v>0</v>
      </c>
      <c r="CO1" s="29">
        <f t="shared" si="2"/>
        <v>0</v>
      </c>
      <c r="CP1" s="29">
        <f t="shared" si="2"/>
        <v>0</v>
      </c>
      <c r="CQ1" s="29">
        <f t="shared" si="2"/>
        <v>0</v>
      </c>
      <c r="CR1" s="29">
        <f t="shared" si="2"/>
        <v>0</v>
      </c>
      <c r="CS1" s="29">
        <f t="shared" si="2"/>
        <v>0</v>
      </c>
      <c r="CT1" s="29">
        <f t="shared" si="2"/>
        <v>0</v>
      </c>
      <c r="CU1" s="29">
        <f t="shared" si="2"/>
        <v>0</v>
      </c>
      <c r="CV1" s="29">
        <f t="shared" si="2"/>
        <v>0</v>
      </c>
      <c r="CW1" s="29">
        <f t="shared" si="2"/>
        <v>0</v>
      </c>
      <c r="CX1" s="29">
        <f t="shared" si="2"/>
        <v>0</v>
      </c>
    </row>
    <row r="2" spans="1:102" x14ac:dyDescent="0.25">
      <c r="B2">
        <f>COUNTA(B5:B1602)</f>
        <v>22</v>
      </c>
      <c r="C2">
        <f>COUNTA(C5:C1602)</f>
        <v>22</v>
      </c>
      <c r="D2" s="1"/>
      <c r="E2" s="2"/>
      <c r="F2" s="3">
        <f>COUNTA(F5:F1602)</f>
        <v>22</v>
      </c>
      <c r="G2" s="4"/>
      <c r="I2" s="3">
        <f>COUNTIF(I5:I998,"&gt;0")</f>
        <v>0</v>
      </c>
      <c r="J2" s="3">
        <f>COUNTIF(J5:J998,"&gt;0")</f>
        <v>0</v>
      </c>
      <c r="K2" s="3">
        <f>COUNTIF(K5:K998,"&gt;0")</f>
        <v>11</v>
      </c>
      <c r="L2" s="3">
        <f>COUNTIF(L5:L998,"&gt;0")</f>
        <v>22</v>
      </c>
      <c r="M2" s="29">
        <f t="shared" ref="M2:AC2" si="3">COUNTIF($B5:$B999,M3)</f>
        <v>0</v>
      </c>
      <c r="N2" s="29">
        <f t="shared" si="3"/>
        <v>0</v>
      </c>
      <c r="O2" s="29">
        <f t="shared" si="3"/>
        <v>0</v>
      </c>
      <c r="P2" s="29">
        <f t="shared" si="3"/>
        <v>0</v>
      </c>
      <c r="Q2" s="29">
        <f t="shared" si="3"/>
        <v>0</v>
      </c>
      <c r="R2" s="29">
        <f t="shared" si="3"/>
        <v>0</v>
      </c>
      <c r="S2" s="29">
        <f t="shared" si="3"/>
        <v>0</v>
      </c>
      <c r="T2" s="29">
        <f t="shared" si="3"/>
        <v>0</v>
      </c>
      <c r="U2" s="29">
        <f t="shared" si="3"/>
        <v>0</v>
      </c>
      <c r="V2" s="29">
        <f t="shared" si="3"/>
        <v>0</v>
      </c>
      <c r="W2" s="29">
        <f t="shared" si="3"/>
        <v>1</v>
      </c>
      <c r="X2" s="29">
        <f t="shared" si="3"/>
        <v>0</v>
      </c>
      <c r="Y2" s="29">
        <f t="shared" si="3"/>
        <v>0</v>
      </c>
      <c r="Z2" s="29">
        <f t="shared" si="3"/>
        <v>0</v>
      </c>
      <c r="AA2" s="29">
        <f t="shared" si="3"/>
        <v>0</v>
      </c>
      <c r="AB2" s="29">
        <f t="shared" si="3"/>
        <v>0</v>
      </c>
      <c r="AC2" s="29">
        <f t="shared" si="3"/>
        <v>0</v>
      </c>
      <c r="AD2" s="29">
        <f t="shared" ref="AD2:AM2" si="4">COUNTIF($B5:$B999,AD3)</f>
        <v>0</v>
      </c>
      <c r="AE2" s="29">
        <f t="shared" si="4"/>
        <v>0</v>
      </c>
      <c r="AF2" s="29">
        <f t="shared" si="4"/>
        <v>0</v>
      </c>
      <c r="AG2" s="29">
        <f t="shared" si="4"/>
        <v>0</v>
      </c>
      <c r="AH2" s="29">
        <f t="shared" si="4"/>
        <v>0</v>
      </c>
      <c r="AI2" s="29">
        <f t="shared" si="4"/>
        <v>0</v>
      </c>
      <c r="AJ2" s="29">
        <f t="shared" si="4"/>
        <v>1</v>
      </c>
      <c r="AK2" s="29">
        <f t="shared" si="4"/>
        <v>0</v>
      </c>
      <c r="AL2" s="29">
        <f t="shared" si="4"/>
        <v>0</v>
      </c>
      <c r="AM2" s="29">
        <f t="shared" si="4"/>
        <v>0</v>
      </c>
      <c r="AN2" s="29">
        <f t="shared" ref="AN2:CX2" si="5">COUNTIF($B5:$B999,AN3)</f>
        <v>1</v>
      </c>
      <c r="AO2" s="29">
        <f t="shared" si="5"/>
        <v>0</v>
      </c>
      <c r="AP2" s="29">
        <f t="shared" si="5"/>
        <v>0</v>
      </c>
      <c r="AQ2" s="29">
        <f t="shared" si="5"/>
        <v>0</v>
      </c>
      <c r="AR2" s="29">
        <f t="shared" si="5"/>
        <v>0</v>
      </c>
      <c r="AS2" s="29">
        <f t="shared" si="5"/>
        <v>0</v>
      </c>
      <c r="AT2" s="29">
        <f t="shared" si="5"/>
        <v>0</v>
      </c>
      <c r="AU2" s="29">
        <f t="shared" si="5"/>
        <v>0</v>
      </c>
      <c r="AV2" s="29">
        <f t="shared" si="5"/>
        <v>0</v>
      </c>
      <c r="AW2" s="29">
        <f t="shared" si="5"/>
        <v>0</v>
      </c>
      <c r="AX2" s="29">
        <f t="shared" si="5"/>
        <v>0</v>
      </c>
      <c r="AY2" s="29">
        <f t="shared" si="5"/>
        <v>0</v>
      </c>
      <c r="AZ2" s="29">
        <f t="shared" si="5"/>
        <v>0</v>
      </c>
      <c r="BA2" s="29">
        <f t="shared" si="5"/>
        <v>0</v>
      </c>
      <c r="BB2" s="29">
        <f t="shared" si="5"/>
        <v>0</v>
      </c>
      <c r="BC2" s="29">
        <f t="shared" si="5"/>
        <v>1</v>
      </c>
      <c r="BD2" s="29">
        <f t="shared" si="5"/>
        <v>0</v>
      </c>
      <c r="BE2" s="29">
        <f t="shared" si="5"/>
        <v>0</v>
      </c>
      <c r="BF2" s="29">
        <f t="shared" si="5"/>
        <v>0</v>
      </c>
      <c r="BG2" s="29">
        <f t="shared" si="5"/>
        <v>0</v>
      </c>
      <c r="BH2" s="29">
        <f t="shared" si="5"/>
        <v>0</v>
      </c>
      <c r="BI2" s="29">
        <f t="shared" si="5"/>
        <v>0</v>
      </c>
      <c r="BJ2" s="29">
        <f t="shared" si="5"/>
        <v>0</v>
      </c>
      <c r="BK2" s="29">
        <f t="shared" si="5"/>
        <v>0</v>
      </c>
      <c r="BL2" s="29">
        <f t="shared" si="5"/>
        <v>0</v>
      </c>
      <c r="BM2" s="29">
        <f t="shared" si="5"/>
        <v>0</v>
      </c>
      <c r="BN2" s="29">
        <f t="shared" si="5"/>
        <v>0</v>
      </c>
      <c r="BO2" s="29">
        <f t="shared" si="5"/>
        <v>0</v>
      </c>
      <c r="BP2" s="29">
        <f t="shared" si="5"/>
        <v>0</v>
      </c>
      <c r="BQ2" s="29">
        <f t="shared" si="5"/>
        <v>0</v>
      </c>
      <c r="BR2" s="29">
        <f t="shared" si="5"/>
        <v>0</v>
      </c>
      <c r="BS2" s="29">
        <f t="shared" si="5"/>
        <v>0</v>
      </c>
      <c r="BT2" s="29">
        <f t="shared" si="5"/>
        <v>0</v>
      </c>
      <c r="BU2" s="29">
        <f t="shared" si="5"/>
        <v>0</v>
      </c>
      <c r="BV2" s="29">
        <f t="shared" si="5"/>
        <v>0</v>
      </c>
      <c r="BW2" s="29">
        <f t="shared" si="5"/>
        <v>0</v>
      </c>
      <c r="BX2" s="29">
        <f t="shared" si="5"/>
        <v>0</v>
      </c>
      <c r="BY2" s="29">
        <f t="shared" si="5"/>
        <v>0</v>
      </c>
      <c r="BZ2" s="29">
        <f t="shared" si="5"/>
        <v>0</v>
      </c>
      <c r="CA2" s="29">
        <f t="shared" si="5"/>
        <v>0</v>
      </c>
      <c r="CB2" s="29">
        <f t="shared" si="5"/>
        <v>0</v>
      </c>
      <c r="CC2" s="29">
        <f t="shared" si="5"/>
        <v>0</v>
      </c>
      <c r="CD2" s="29">
        <f t="shared" si="5"/>
        <v>0</v>
      </c>
      <c r="CE2" s="29">
        <f t="shared" si="5"/>
        <v>0</v>
      </c>
      <c r="CF2" s="29">
        <f t="shared" si="5"/>
        <v>0</v>
      </c>
      <c r="CG2" s="29">
        <f t="shared" si="5"/>
        <v>0</v>
      </c>
      <c r="CH2" s="29">
        <f t="shared" si="5"/>
        <v>0</v>
      </c>
      <c r="CI2" s="29">
        <f t="shared" si="5"/>
        <v>0</v>
      </c>
      <c r="CJ2" s="29">
        <f t="shared" si="5"/>
        <v>0</v>
      </c>
      <c r="CK2" s="29">
        <f t="shared" si="5"/>
        <v>0</v>
      </c>
      <c r="CL2" s="29">
        <f t="shared" si="5"/>
        <v>0</v>
      </c>
      <c r="CM2" s="29">
        <f t="shared" si="5"/>
        <v>0</v>
      </c>
      <c r="CN2" s="29">
        <f t="shared" si="5"/>
        <v>0</v>
      </c>
      <c r="CO2" s="29">
        <f t="shared" si="5"/>
        <v>0</v>
      </c>
      <c r="CP2" s="29">
        <f t="shared" si="5"/>
        <v>0</v>
      </c>
      <c r="CQ2" s="29">
        <f t="shared" si="5"/>
        <v>0</v>
      </c>
      <c r="CR2" s="29">
        <f t="shared" si="5"/>
        <v>0</v>
      </c>
      <c r="CS2" s="29">
        <f t="shared" si="5"/>
        <v>0</v>
      </c>
      <c r="CT2" s="29">
        <f t="shared" si="5"/>
        <v>0</v>
      </c>
      <c r="CU2" s="29">
        <f t="shared" si="5"/>
        <v>0</v>
      </c>
      <c r="CV2" s="29">
        <f t="shared" si="5"/>
        <v>0</v>
      </c>
      <c r="CW2" s="29">
        <f t="shared" si="5"/>
        <v>0</v>
      </c>
      <c r="CX2" s="29">
        <f t="shared" si="5"/>
        <v>0</v>
      </c>
    </row>
    <row r="3" spans="1:102" ht="60.75" customHeight="1" x14ac:dyDescent="0.25">
      <c r="B3" s="5" t="s">
        <v>0</v>
      </c>
      <c r="C3" s="1" t="s">
        <v>1</v>
      </c>
      <c r="D3" s="1" t="s">
        <v>2</v>
      </c>
      <c r="E3" s="2" t="s">
        <v>3</v>
      </c>
      <c r="F3" s="3">
        <f>COUNTIF(F5:F902,"AUS")</f>
        <v>22</v>
      </c>
      <c r="G3" s="6" t="s">
        <v>4</v>
      </c>
      <c r="H3" s="3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7">
        <v>45544</v>
      </c>
      <c r="N3" s="7">
        <v>45551</v>
      </c>
      <c r="O3" s="7">
        <v>45558</v>
      </c>
      <c r="P3" s="7">
        <v>45565</v>
      </c>
      <c r="Q3" s="7">
        <v>45572</v>
      </c>
      <c r="R3" s="7">
        <v>45579</v>
      </c>
      <c r="S3" s="7">
        <v>45586</v>
      </c>
      <c r="T3" s="7">
        <v>45593</v>
      </c>
      <c r="U3" s="7">
        <v>45600</v>
      </c>
      <c r="V3" s="7">
        <v>45607</v>
      </c>
      <c r="W3" s="7">
        <v>45614</v>
      </c>
      <c r="X3" s="7">
        <v>45621</v>
      </c>
      <c r="Y3" s="7">
        <v>45628</v>
      </c>
      <c r="Z3" s="7">
        <v>45635</v>
      </c>
      <c r="AA3" s="7">
        <v>45642</v>
      </c>
      <c r="AB3" s="7">
        <v>45649</v>
      </c>
      <c r="AC3" s="7">
        <v>45656</v>
      </c>
      <c r="AD3" s="7">
        <v>45663</v>
      </c>
      <c r="AE3" s="7">
        <v>45670</v>
      </c>
      <c r="AF3" s="7">
        <v>45677</v>
      </c>
      <c r="AG3" s="7">
        <v>45684</v>
      </c>
      <c r="AH3" s="7">
        <v>45691</v>
      </c>
      <c r="AI3" s="7">
        <v>45698</v>
      </c>
      <c r="AJ3" s="7">
        <v>45705</v>
      </c>
      <c r="AK3" s="7">
        <v>45712</v>
      </c>
      <c r="AL3" s="7">
        <v>45719</v>
      </c>
      <c r="AM3" s="7">
        <v>45726</v>
      </c>
      <c r="AN3" s="7">
        <v>45733</v>
      </c>
      <c r="AO3" s="7">
        <v>45740</v>
      </c>
      <c r="AP3" s="7">
        <v>45747</v>
      </c>
      <c r="AQ3" s="7">
        <v>45754</v>
      </c>
      <c r="AR3" s="7">
        <v>45761</v>
      </c>
      <c r="AS3" s="7">
        <v>45768</v>
      </c>
      <c r="AT3" s="7">
        <v>45775</v>
      </c>
      <c r="AU3" s="7">
        <v>45782</v>
      </c>
      <c r="AV3" s="7">
        <v>45789</v>
      </c>
      <c r="AW3" s="7">
        <v>45796</v>
      </c>
      <c r="AX3" s="7">
        <v>45803</v>
      </c>
      <c r="AY3" s="7">
        <v>45810</v>
      </c>
      <c r="AZ3" s="7">
        <v>45817</v>
      </c>
      <c r="BA3" s="7">
        <v>45824</v>
      </c>
      <c r="BB3" s="7">
        <v>45831</v>
      </c>
      <c r="BC3" s="7">
        <v>45838</v>
      </c>
      <c r="BD3" s="7">
        <v>45845</v>
      </c>
      <c r="BE3" s="7">
        <v>45852</v>
      </c>
      <c r="BF3" s="7">
        <v>45859</v>
      </c>
      <c r="BG3" s="7">
        <v>45866</v>
      </c>
      <c r="BH3" s="7">
        <v>45873</v>
      </c>
      <c r="BI3" s="7">
        <v>45880</v>
      </c>
      <c r="BJ3" s="7">
        <v>45887</v>
      </c>
      <c r="BK3" s="7">
        <v>45894</v>
      </c>
      <c r="BL3" s="7">
        <v>45901</v>
      </c>
      <c r="BM3" s="7">
        <v>45908</v>
      </c>
      <c r="BN3" s="7">
        <v>45915</v>
      </c>
      <c r="BO3" s="7">
        <v>45922</v>
      </c>
      <c r="BP3" s="7">
        <v>45929</v>
      </c>
      <c r="BQ3" s="7">
        <v>45936</v>
      </c>
      <c r="BR3" s="7">
        <v>45943</v>
      </c>
      <c r="BS3" s="7">
        <v>45950</v>
      </c>
      <c r="BT3" s="7">
        <v>45957</v>
      </c>
      <c r="BU3" s="7">
        <v>45964</v>
      </c>
      <c r="BV3" s="7">
        <v>45971</v>
      </c>
      <c r="BW3" s="7">
        <v>45978</v>
      </c>
      <c r="BX3" s="7">
        <v>45985</v>
      </c>
      <c r="BY3" s="7">
        <v>45992</v>
      </c>
      <c r="BZ3" s="7">
        <v>45999</v>
      </c>
      <c r="CA3" s="7">
        <v>46006</v>
      </c>
      <c r="CB3" s="7">
        <v>46013</v>
      </c>
      <c r="CC3" s="7">
        <v>46020</v>
      </c>
      <c r="CD3" s="7">
        <v>46027</v>
      </c>
      <c r="CE3" s="7">
        <v>46034</v>
      </c>
      <c r="CF3" s="7">
        <v>46041</v>
      </c>
      <c r="CG3" s="7">
        <v>46048</v>
      </c>
      <c r="CH3" s="7">
        <v>46055</v>
      </c>
      <c r="CI3" s="7">
        <v>46062</v>
      </c>
      <c r="CJ3" s="7">
        <v>46069</v>
      </c>
      <c r="CK3" s="7">
        <v>46076</v>
      </c>
      <c r="CL3" s="7">
        <v>46083</v>
      </c>
      <c r="CM3" s="7">
        <v>46090</v>
      </c>
      <c r="CN3" s="7">
        <v>46097</v>
      </c>
      <c r="CO3" s="7">
        <v>46104</v>
      </c>
      <c r="CP3" s="7">
        <v>46111</v>
      </c>
      <c r="CQ3" s="7">
        <v>46118</v>
      </c>
      <c r="CR3" s="7">
        <v>46125</v>
      </c>
      <c r="CS3" s="7">
        <v>46132</v>
      </c>
      <c r="CT3" s="7">
        <v>46139</v>
      </c>
      <c r="CU3" s="7">
        <v>46146</v>
      </c>
      <c r="CV3" s="7">
        <v>46153</v>
      </c>
      <c r="CW3" s="7">
        <v>46160</v>
      </c>
      <c r="CX3" s="7">
        <v>46167</v>
      </c>
    </row>
    <row r="4" spans="1:102" x14ac:dyDescent="0.25">
      <c r="A4" s="5" t="s">
        <v>10</v>
      </c>
      <c r="C4" s="1"/>
      <c r="D4" s="1"/>
      <c r="E4" s="2"/>
      <c r="F4" s="3"/>
      <c r="G4" s="3"/>
      <c r="H4" s="3"/>
      <c r="I4" s="3"/>
      <c r="J4" s="3"/>
      <c r="K4" s="3"/>
      <c r="L4" s="3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</row>
    <row r="5" spans="1:102" x14ac:dyDescent="0.25">
      <c r="B5" s="16">
        <v>29493</v>
      </c>
      <c r="C5" s="10" t="s">
        <v>342</v>
      </c>
      <c r="D5" s="2" t="s">
        <v>50</v>
      </c>
      <c r="E5" t="s">
        <v>51</v>
      </c>
      <c r="F5" s="5" t="s">
        <v>14</v>
      </c>
      <c r="G5" s="3"/>
      <c r="H5" s="3">
        <f>MIN(M5:BL5)</f>
        <v>67</v>
      </c>
      <c r="I5" s="3" t="str">
        <f>IF(H5=1,COUNTIF(M5:BL5,"&lt;2"),"")</f>
        <v/>
      </c>
      <c r="J5" s="3">
        <f>COUNTIF(M5:BL5,"&lt;11")</f>
        <v>0</v>
      </c>
      <c r="K5" s="3">
        <f>COUNTIF(M5:BL5,"&lt;51")</f>
        <v>0</v>
      </c>
      <c r="L5" s="3">
        <f>COUNTA(M5:BL5)</f>
        <v>6</v>
      </c>
      <c r="M5" s="30">
        <v>75</v>
      </c>
      <c r="N5" s="30">
        <v>67</v>
      </c>
      <c r="O5" s="30">
        <v>74</v>
      </c>
      <c r="P5" s="30">
        <v>80</v>
      </c>
      <c r="Q5" s="30">
        <v>93</v>
      </c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"/>
      <c r="AE5" s="3"/>
      <c r="AF5" s="3"/>
      <c r="AG5" s="3"/>
      <c r="AH5" s="3">
        <v>86</v>
      </c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</row>
    <row r="6" spans="1:102" x14ac:dyDescent="0.25">
      <c r="B6" s="16">
        <v>31795</v>
      </c>
      <c r="C6" s="10" t="s">
        <v>570</v>
      </c>
      <c r="D6" s="2" t="s">
        <v>166</v>
      </c>
      <c r="E6" t="s">
        <v>151</v>
      </c>
      <c r="F6" s="5" t="s">
        <v>14</v>
      </c>
      <c r="G6" s="3"/>
      <c r="H6" s="3">
        <f>MIN(M6:BL6)</f>
        <v>49</v>
      </c>
      <c r="I6" s="3" t="str">
        <f>IF(H6=1,COUNTIF(M6:BL6,"&lt;2"),"")</f>
        <v/>
      </c>
      <c r="J6" s="3">
        <f>COUNTIF(M6:BL6,"&lt;11")</f>
        <v>0</v>
      </c>
      <c r="K6" s="3">
        <f>COUNTIF(M6:BL6,"&lt;51")</f>
        <v>1</v>
      </c>
      <c r="L6" s="3">
        <f>COUNTA(M6:BL6)</f>
        <v>19</v>
      </c>
      <c r="M6" s="30"/>
      <c r="N6" s="30"/>
      <c r="O6" s="30"/>
      <c r="P6" s="30"/>
      <c r="Q6" s="30"/>
      <c r="R6" s="30">
        <v>49</v>
      </c>
      <c r="S6" s="30">
        <v>62</v>
      </c>
      <c r="T6" s="30">
        <v>73</v>
      </c>
      <c r="U6" s="30">
        <v>91</v>
      </c>
      <c r="V6" s="30">
        <v>86</v>
      </c>
      <c r="W6" s="30">
        <v>77</v>
      </c>
      <c r="X6" s="30">
        <v>83</v>
      </c>
      <c r="Y6" s="30"/>
      <c r="Z6" s="30"/>
      <c r="AA6" s="30">
        <v>93</v>
      </c>
      <c r="AB6" s="30">
        <v>98</v>
      </c>
      <c r="AC6" s="30"/>
      <c r="AD6" s="3">
        <v>90</v>
      </c>
      <c r="AE6" s="3">
        <v>87</v>
      </c>
      <c r="AF6" s="3">
        <v>85</v>
      </c>
      <c r="AG6" s="3">
        <v>92</v>
      </c>
      <c r="AH6" s="3">
        <v>82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>
        <v>85</v>
      </c>
      <c r="AU6" s="3"/>
      <c r="AV6" s="3"/>
      <c r="AW6" s="3"/>
      <c r="AX6" s="3"/>
      <c r="AY6" s="3"/>
      <c r="AZ6" s="3">
        <v>82</v>
      </c>
      <c r="BA6" s="3">
        <v>57</v>
      </c>
      <c r="BB6" s="3">
        <v>56</v>
      </c>
      <c r="BC6" s="3">
        <v>54</v>
      </c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</row>
    <row r="7" spans="1:102" x14ac:dyDescent="0.25">
      <c r="B7" s="8">
        <v>33140</v>
      </c>
      <c r="C7" s="2" t="s">
        <v>571</v>
      </c>
      <c r="D7" s="2" t="s">
        <v>50</v>
      </c>
      <c r="E7" t="s">
        <v>51</v>
      </c>
      <c r="F7" s="5" t="s">
        <v>14</v>
      </c>
      <c r="G7" s="3"/>
      <c r="H7" s="3">
        <f>MIN(M7:BL7)</f>
        <v>80</v>
      </c>
      <c r="I7" s="3" t="str">
        <f>IF(H7=1,COUNTIF(M7:BL7,"&lt;2"),"")</f>
        <v/>
      </c>
      <c r="J7" s="3">
        <f>COUNTIF(M7:BL7,"&lt;11")</f>
        <v>0</v>
      </c>
      <c r="K7" s="3">
        <f>COUNTIF(M7:BL7,"&lt;51")</f>
        <v>0</v>
      </c>
      <c r="L7" s="3">
        <f>COUNTA(M7:BL7)</f>
        <v>4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>
        <v>87</v>
      </c>
      <c r="AI7" s="3"/>
      <c r="AJ7" s="3"/>
      <c r="AK7" s="3"/>
      <c r="AL7" s="3"/>
      <c r="AM7" s="3"/>
      <c r="AN7" s="3"/>
      <c r="AO7" s="3"/>
      <c r="AP7" s="3"/>
      <c r="AQ7" s="3"/>
      <c r="AR7" s="3"/>
      <c r="AS7" s="3">
        <v>95</v>
      </c>
      <c r="AT7" s="3">
        <v>93</v>
      </c>
      <c r="AU7" s="3"/>
      <c r="AV7" s="3"/>
      <c r="AW7" s="3"/>
      <c r="AX7" s="3"/>
      <c r="AY7" s="3"/>
      <c r="AZ7" s="3"/>
      <c r="BA7" s="3"/>
      <c r="BB7" s="3"/>
      <c r="BC7" s="3">
        <v>80</v>
      </c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</row>
    <row r="8" spans="1:102" x14ac:dyDescent="0.25">
      <c r="B8" s="8">
        <v>39699</v>
      </c>
      <c r="C8" s="2" t="s">
        <v>31</v>
      </c>
      <c r="D8" s="2" t="s">
        <v>32</v>
      </c>
      <c r="E8" t="s">
        <v>33</v>
      </c>
      <c r="F8" s="5" t="s">
        <v>14</v>
      </c>
      <c r="G8" s="3"/>
      <c r="H8" s="3">
        <f>MIN(M8:BL8)</f>
        <v>84</v>
      </c>
      <c r="I8" s="3" t="str">
        <f>IF(H8=1,COUNTIF(M8:BL8,"&lt;2"),"")</f>
        <v/>
      </c>
      <c r="J8" s="3">
        <f>COUNTIF(M8:BL8,"&lt;11")</f>
        <v>0</v>
      </c>
      <c r="K8" s="3">
        <f>COUNTIF(M8:BL8,"&lt;51")</f>
        <v>0</v>
      </c>
      <c r="L8" s="3">
        <f>COUNTA(M8:BL8)</f>
        <v>10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>
        <v>88</v>
      </c>
      <c r="AF8" s="3">
        <v>96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>
        <v>90</v>
      </c>
      <c r="AS8" s="3">
        <v>98</v>
      </c>
      <c r="AT8" s="3">
        <v>90</v>
      </c>
      <c r="AU8" s="3">
        <v>98</v>
      </c>
      <c r="AV8" s="3">
        <v>86</v>
      </c>
      <c r="AW8" s="3">
        <v>90</v>
      </c>
      <c r="AX8" s="3">
        <v>84</v>
      </c>
      <c r="AY8" s="3">
        <v>91</v>
      </c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</row>
    <row r="9" spans="1:102" x14ac:dyDescent="0.25">
      <c r="B9" s="8">
        <v>39825</v>
      </c>
      <c r="C9" t="s">
        <v>580</v>
      </c>
      <c r="D9" t="s">
        <v>32</v>
      </c>
      <c r="E9" t="s">
        <v>16</v>
      </c>
      <c r="F9" s="5" t="s">
        <v>14</v>
      </c>
      <c r="G9" s="3"/>
      <c r="H9" s="3">
        <f>MIN(M9:BL9)</f>
        <v>88</v>
      </c>
      <c r="I9" s="3" t="str">
        <f>IF(H9=1,COUNTIF(M9:BL9,"&lt;2"),"")</f>
        <v/>
      </c>
      <c r="J9" s="3">
        <f>COUNTIF(M9:BL9,"&lt;11")</f>
        <v>0</v>
      </c>
      <c r="K9" s="3">
        <f>COUNTIF(M9:BL9,"&lt;51")</f>
        <v>0</v>
      </c>
      <c r="L9" s="3">
        <f>COUNTA(M9:BL9)</f>
        <v>5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>
        <v>95</v>
      </c>
      <c r="AS9" s="3"/>
      <c r="AT9" s="3"/>
      <c r="AU9" s="3"/>
      <c r="AV9" s="3">
        <v>88</v>
      </c>
      <c r="AW9" s="3">
        <v>89</v>
      </c>
      <c r="AX9" s="3">
        <v>92</v>
      </c>
      <c r="AY9" s="3">
        <v>93</v>
      </c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x14ac:dyDescent="0.25">
      <c r="B10" s="8">
        <v>40077</v>
      </c>
      <c r="C10" s="2" t="s">
        <v>578</v>
      </c>
      <c r="D10" s="2" t="s">
        <v>308</v>
      </c>
      <c r="E10" t="s">
        <v>579</v>
      </c>
      <c r="F10" s="5" t="s">
        <v>14</v>
      </c>
      <c r="G10" s="3"/>
      <c r="H10" s="3">
        <f>MIN(M10:BM10)</f>
        <v>89</v>
      </c>
      <c r="I10" s="3" t="str">
        <f>IF(H10=1,COUNTIF(M10:BM10,"&lt;2"),"")</f>
        <v/>
      </c>
      <c r="J10" s="3">
        <f>COUNTIF(M10:BM10,"&lt;11")</f>
        <v>0</v>
      </c>
      <c r="K10" s="3">
        <f>COUNTIF(M10:BM10,"&lt;51")</f>
        <v>0</v>
      </c>
      <c r="L10" s="3">
        <f>COUNTA(M10:BM10)</f>
        <v>4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>
        <v>99</v>
      </c>
      <c r="AS10" s="3"/>
      <c r="AT10" s="3">
        <v>89</v>
      </c>
      <c r="AU10" s="3">
        <v>89</v>
      </c>
      <c r="AV10" s="3">
        <v>93</v>
      </c>
      <c r="AW10" s="3"/>
      <c r="AX10" s="3"/>
      <c r="AY10" s="3"/>
      <c r="AZ10" s="3"/>
      <c r="BA10" s="3"/>
      <c r="BB10" s="3"/>
      <c r="BC10" s="3"/>
      <c r="BE10" s="3"/>
      <c r="BG10" s="3"/>
      <c r="BI10" s="3"/>
      <c r="BK10" s="3"/>
      <c r="BM10" s="3"/>
      <c r="BO10" s="3"/>
      <c r="BQ10" s="3"/>
      <c r="BS10" s="3"/>
      <c r="BU10" s="3"/>
      <c r="BW10" s="3"/>
      <c r="BY10" s="3"/>
      <c r="CA10" s="3"/>
      <c r="CC10" s="3"/>
      <c r="CE10" s="3"/>
      <c r="CG10" s="3"/>
      <c r="CI10" s="3"/>
      <c r="CK10" s="3"/>
      <c r="CM10" s="3"/>
      <c r="CO10" s="3"/>
      <c r="CQ10" s="3"/>
      <c r="CS10" s="3"/>
      <c r="CU10" s="3"/>
      <c r="CW10" s="3"/>
    </row>
    <row r="11" spans="1:102" x14ac:dyDescent="0.25">
      <c r="B11" s="8">
        <v>40742</v>
      </c>
      <c r="C11" t="s">
        <v>577</v>
      </c>
      <c r="D11" s="2" t="s">
        <v>292</v>
      </c>
      <c r="E11" t="s">
        <v>293</v>
      </c>
      <c r="F11" s="5" t="s">
        <v>14</v>
      </c>
      <c r="G11" s="3"/>
      <c r="H11" s="3">
        <f t="shared" ref="H11:H35" si="6">MIN(M11:BL11)</f>
        <v>92</v>
      </c>
      <c r="I11" s="3" t="str">
        <f t="shared" ref="I11:I35" si="7">IF(H11=1,COUNTIF(M11:BL11,"&lt;2"),"")</f>
        <v/>
      </c>
      <c r="J11" s="3">
        <f t="shared" ref="J11:J35" si="8">COUNTIF(M11:BL11,"&lt;11")</f>
        <v>0</v>
      </c>
      <c r="K11" s="3">
        <f t="shared" ref="K11:K35" si="9">COUNTIF(M11:BL11,"&lt;51")</f>
        <v>0</v>
      </c>
      <c r="L11" s="3">
        <f t="shared" ref="L11:L35" si="10">COUNTA(M11:BL11)</f>
        <v>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>
        <v>92</v>
      </c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</row>
    <row r="12" spans="1:102" x14ac:dyDescent="0.25">
      <c r="B12" s="8">
        <v>41393</v>
      </c>
      <c r="C12" s="1" t="s">
        <v>11</v>
      </c>
      <c r="D12" s="2" t="s">
        <v>12</v>
      </c>
      <c r="E12" t="s">
        <v>13</v>
      </c>
      <c r="F12" s="5" t="s">
        <v>14</v>
      </c>
      <c r="G12" s="3"/>
      <c r="H12" s="3">
        <f t="shared" si="6"/>
        <v>21</v>
      </c>
      <c r="I12" s="3" t="str">
        <f t="shared" si="7"/>
        <v/>
      </c>
      <c r="J12" s="3">
        <f t="shared" si="8"/>
        <v>0</v>
      </c>
      <c r="K12" s="3">
        <f t="shared" si="9"/>
        <v>30</v>
      </c>
      <c r="L12" s="3">
        <f t="shared" si="10"/>
        <v>43</v>
      </c>
      <c r="M12" s="30">
        <v>32</v>
      </c>
      <c r="N12" s="30">
        <v>21</v>
      </c>
      <c r="O12" s="30">
        <v>23</v>
      </c>
      <c r="P12" s="30">
        <v>23</v>
      </c>
      <c r="Q12" s="30">
        <v>22</v>
      </c>
      <c r="R12" s="30">
        <v>23</v>
      </c>
      <c r="S12" s="30">
        <v>28</v>
      </c>
      <c r="T12" s="30">
        <v>27</v>
      </c>
      <c r="U12" s="30">
        <v>37</v>
      </c>
      <c r="V12" s="30">
        <v>27</v>
      </c>
      <c r="W12" s="30">
        <v>35</v>
      </c>
      <c r="X12" s="30">
        <v>25</v>
      </c>
      <c r="Y12" s="30">
        <v>38</v>
      </c>
      <c r="Z12" s="30">
        <v>32</v>
      </c>
      <c r="AA12" s="30">
        <v>41</v>
      </c>
      <c r="AB12" s="30">
        <v>32</v>
      </c>
      <c r="AC12" s="30">
        <v>71</v>
      </c>
      <c r="AD12" s="3">
        <v>25</v>
      </c>
      <c r="AE12" s="3">
        <v>21</v>
      </c>
      <c r="AF12" s="3">
        <v>22</v>
      </c>
      <c r="AG12" s="3">
        <v>22</v>
      </c>
      <c r="AH12" s="3">
        <v>24</v>
      </c>
      <c r="AI12" s="3">
        <v>31</v>
      </c>
      <c r="AJ12" s="3">
        <v>55</v>
      </c>
      <c r="AK12" s="3">
        <v>56</v>
      </c>
      <c r="AL12" s="3">
        <v>51</v>
      </c>
      <c r="AM12" s="3">
        <v>43</v>
      </c>
      <c r="AN12" s="3">
        <v>50</v>
      </c>
      <c r="AO12" s="3">
        <v>48</v>
      </c>
      <c r="AP12" s="3">
        <v>44</v>
      </c>
      <c r="AQ12" s="3">
        <v>36</v>
      </c>
      <c r="AR12" s="3">
        <v>42</v>
      </c>
      <c r="AS12" s="3">
        <v>44</v>
      </c>
      <c r="AT12" s="3">
        <v>36</v>
      </c>
      <c r="AU12" s="3">
        <v>51</v>
      </c>
      <c r="AV12" s="3">
        <v>51</v>
      </c>
      <c r="AW12" s="3">
        <v>51</v>
      </c>
      <c r="AX12" s="3">
        <v>53</v>
      </c>
      <c r="AY12" s="3">
        <v>53</v>
      </c>
      <c r="AZ12" s="3">
        <v>60</v>
      </c>
      <c r="BA12" s="3">
        <v>80</v>
      </c>
      <c r="BB12" s="3">
        <v>78</v>
      </c>
      <c r="BC12" s="3">
        <v>76</v>
      </c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</row>
    <row r="13" spans="1:102" x14ac:dyDescent="0.25">
      <c r="B13" s="8">
        <v>43101</v>
      </c>
      <c r="C13" s="1" t="s">
        <v>46</v>
      </c>
      <c r="D13" s="2" t="s">
        <v>47</v>
      </c>
      <c r="E13" t="s">
        <v>48</v>
      </c>
      <c r="F13" s="5" t="s">
        <v>14</v>
      </c>
      <c r="G13" s="3"/>
      <c r="H13" s="3">
        <f t="shared" si="6"/>
        <v>49</v>
      </c>
      <c r="I13" s="3" t="str">
        <f t="shared" si="7"/>
        <v/>
      </c>
      <c r="J13" s="3">
        <f t="shared" si="8"/>
        <v>0</v>
      </c>
      <c r="K13" s="3">
        <f t="shared" si="9"/>
        <v>1</v>
      </c>
      <c r="L13" s="3">
        <f t="shared" si="10"/>
        <v>1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>
        <v>49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x14ac:dyDescent="0.25">
      <c r="B14" s="8">
        <v>44193</v>
      </c>
      <c r="C14" s="10" t="s">
        <v>37</v>
      </c>
      <c r="D14" t="s">
        <v>38</v>
      </c>
      <c r="E14" t="s">
        <v>39</v>
      </c>
      <c r="F14" s="5" t="s">
        <v>14</v>
      </c>
      <c r="G14" s="3"/>
      <c r="H14" s="3">
        <f t="shared" si="6"/>
        <v>15</v>
      </c>
      <c r="I14" s="3" t="str">
        <f t="shared" si="7"/>
        <v/>
      </c>
      <c r="J14" s="3">
        <f t="shared" si="8"/>
        <v>0</v>
      </c>
      <c r="K14" s="3">
        <f t="shared" si="9"/>
        <v>2</v>
      </c>
      <c r="L14" s="3">
        <f t="shared" si="10"/>
        <v>4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>
        <v>60</v>
      </c>
      <c r="AA14" s="30">
        <v>64</v>
      </c>
      <c r="AB14" s="30">
        <v>35</v>
      </c>
      <c r="AC14" s="30">
        <v>15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x14ac:dyDescent="0.25">
      <c r="B15" s="8">
        <v>44396</v>
      </c>
      <c r="C15" s="13" t="s">
        <v>17</v>
      </c>
      <c r="D15" s="5" t="s">
        <v>18</v>
      </c>
      <c r="E15" t="s">
        <v>19</v>
      </c>
      <c r="F15" s="5" t="s">
        <v>14</v>
      </c>
      <c r="G15" s="3"/>
      <c r="H15" s="3">
        <f t="shared" si="6"/>
        <v>68</v>
      </c>
      <c r="I15" s="3" t="str">
        <f t="shared" si="7"/>
        <v/>
      </c>
      <c r="J15" s="3">
        <f t="shared" si="8"/>
        <v>0</v>
      </c>
      <c r="K15" s="3">
        <f t="shared" si="9"/>
        <v>0</v>
      </c>
      <c r="L15" s="3">
        <f t="shared" si="10"/>
        <v>12</v>
      </c>
      <c r="M15" s="30">
        <v>88</v>
      </c>
      <c r="N15" s="30">
        <v>90</v>
      </c>
      <c r="O15" s="30">
        <v>100</v>
      </c>
      <c r="P15" s="30"/>
      <c r="Q15" s="30">
        <v>99</v>
      </c>
      <c r="R15" s="30">
        <v>88</v>
      </c>
      <c r="S15" s="30">
        <v>98</v>
      </c>
      <c r="T15" s="30"/>
      <c r="U15" s="30"/>
      <c r="V15" s="30">
        <v>94</v>
      </c>
      <c r="W15" s="30">
        <v>83</v>
      </c>
      <c r="X15" s="30">
        <v>68</v>
      </c>
      <c r="Y15" s="30">
        <v>95</v>
      </c>
      <c r="Z15" s="30">
        <v>99</v>
      </c>
      <c r="AA15" s="30"/>
      <c r="AB15" s="30"/>
      <c r="AC15" s="30"/>
      <c r="AD15" s="3">
        <v>74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</row>
    <row r="16" spans="1:102" x14ac:dyDescent="0.25">
      <c r="B16" s="8">
        <v>45285</v>
      </c>
      <c r="C16" s="1" t="s">
        <v>22</v>
      </c>
      <c r="D16" s="2" t="s">
        <v>23</v>
      </c>
      <c r="E16" t="s">
        <v>24</v>
      </c>
      <c r="F16" s="5" t="s">
        <v>14</v>
      </c>
      <c r="G16" s="3"/>
      <c r="H16" s="3">
        <f t="shared" si="6"/>
        <v>68</v>
      </c>
      <c r="I16" s="3" t="str">
        <f t="shared" si="7"/>
        <v/>
      </c>
      <c r="J16" s="3">
        <f t="shared" si="8"/>
        <v>0</v>
      </c>
      <c r="K16" s="3">
        <f t="shared" si="9"/>
        <v>0</v>
      </c>
      <c r="L16" s="3">
        <f t="shared" si="10"/>
        <v>4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>
        <v>98</v>
      </c>
      <c r="AA16" s="30">
        <v>68</v>
      </c>
      <c r="AB16" s="30">
        <v>77</v>
      </c>
      <c r="AC16" s="30"/>
      <c r="AD16" s="3">
        <v>92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</row>
    <row r="17" spans="2:102" x14ac:dyDescent="0.25">
      <c r="B17" s="8">
        <v>45292</v>
      </c>
      <c r="C17" s="10" t="s">
        <v>49</v>
      </c>
      <c r="D17" s="2" t="s">
        <v>38</v>
      </c>
      <c r="E17" t="s">
        <v>39</v>
      </c>
      <c r="F17" s="5" t="s">
        <v>14</v>
      </c>
      <c r="G17" s="3"/>
      <c r="H17" s="3">
        <f t="shared" si="6"/>
        <v>87</v>
      </c>
      <c r="I17" s="3" t="str">
        <f t="shared" si="7"/>
        <v/>
      </c>
      <c r="J17" s="3">
        <f t="shared" si="8"/>
        <v>0</v>
      </c>
      <c r="K17" s="3">
        <f t="shared" si="9"/>
        <v>0</v>
      </c>
      <c r="L17" s="3">
        <f t="shared" si="10"/>
        <v>1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>
        <v>87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</row>
    <row r="18" spans="2:102" x14ac:dyDescent="0.25">
      <c r="B18" s="8">
        <v>45341</v>
      </c>
      <c r="C18" s="10" t="s">
        <v>25</v>
      </c>
      <c r="D18" s="2" t="s">
        <v>26</v>
      </c>
      <c r="E18" t="s">
        <v>27</v>
      </c>
      <c r="F18" s="5" t="s">
        <v>14</v>
      </c>
      <c r="G18" s="3"/>
      <c r="H18" s="3">
        <f t="shared" si="6"/>
        <v>30</v>
      </c>
      <c r="I18" s="3" t="str">
        <f t="shared" si="7"/>
        <v/>
      </c>
      <c r="J18" s="3">
        <f t="shared" si="8"/>
        <v>0</v>
      </c>
      <c r="K18" s="3">
        <f t="shared" si="9"/>
        <v>6</v>
      </c>
      <c r="L18" s="3">
        <f t="shared" si="10"/>
        <v>26</v>
      </c>
      <c r="M18" s="30">
        <v>46</v>
      </c>
      <c r="N18" s="30">
        <v>48</v>
      </c>
      <c r="O18" s="30">
        <v>56</v>
      </c>
      <c r="P18" s="30">
        <v>49</v>
      </c>
      <c r="Q18" s="30">
        <v>58</v>
      </c>
      <c r="R18" s="30">
        <v>60</v>
      </c>
      <c r="S18" s="30">
        <v>57</v>
      </c>
      <c r="T18" s="30">
        <v>89</v>
      </c>
      <c r="U18" s="30">
        <v>72</v>
      </c>
      <c r="V18" s="30">
        <v>68</v>
      </c>
      <c r="W18" s="30">
        <v>63</v>
      </c>
      <c r="X18" s="30">
        <v>58</v>
      </c>
      <c r="Y18" s="30">
        <v>68</v>
      </c>
      <c r="Z18" s="30">
        <v>76</v>
      </c>
      <c r="AA18" s="30">
        <v>56</v>
      </c>
      <c r="AB18" s="30">
        <v>57</v>
      </c>
      <c r="AC18" s="30"/>
      <c r="AD18" s="3">
        <v>30</v>
      </c>
      <c r="AE18" s="3">
        <v>41</v>
      </c>
      <c r="AF18" s="3">
        <v>45</v>
      </c>
      <c r="AG18" s="3">
        <v>54</v>
      </c>
      <c r="AH18" s="3">
        <v>52</v>
      </c>
      <c r="AI18" s="3">
        <v>68</v>
      </c>
      <c r="AJ18" s="3">
        <v>81</v>
      </c>
      <c r="AK18" s="3">
        <v>95</v>
      </c>
      <c r="AL18" s="3"/>
      <c r="AM18" s="3">
        <v>96</v>
      </c>
      <c r="AN18" s="3">
        <v>93</v>
      </c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</row>
    <row r="19" spans="2:102" x14ac:dyDescent="0.25">
      <c r="B19" s="8">
        <v>45460</v>
      </c>
      <c r="C19" s="10" t="s">
        <v>343</v>
      </c>
      <c r="D19" s="2" t="s">
        <v>29</v>
      </c>
      <c r="E19" t="s">
        <v>90</v>
      </c>
      <c r="F19" s="5" t="s">
        <v>14</v>
      </c>
      <c r="G19" s="3"/>
      <c r="H19" s="3">
        <f t="shared" si="6"/>
        <v>37</v>
      </c>
      <c r="I19" s="3" t="str">
        <f t="shared" si="7"/>
        <v/>
      </c>
      <c r="J19" s="3">
        <f t="shared" si="8"/>
        <v>0</v>
      </c>
      <c r="K19" s="3">
        <f t="shared" si="9"/>
        <v>5</v>
      </c>
      <c r="L19" s="3">
        <f t="shared" si="10"/>
        <v>14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>
        <v>87</v>
      </c>
      <c r="Y19" s="30">
        <v>87</v>
      </c>
      <c r="Z19" s="30">
        <v>95</v>
      </c>
      <c r="AA19" s="30">
        <v>74</v>
      </c>
      <c r="AB19" s="30">
        <v>67</v>
      </c>
      <c r="AC19" s="30"/>
      <c r="AD19" s="3">
        <v>46</v>
      </c>
      <c r="AE19" s="3">
        <v>37</v>
      </c>
      <c r="AF19" s="3">
        <v>37</v>
      </c>
      <c r="AG19" s="3">
        <v>40</v>
      </c>
      <c r="AH19" s="3">
        <v>43</v>
      </c>
      <c r="AI19" s="3">
        <v>56</v>
      </c>
      <c r="AJ19" s="3">
        <v>68</v>
      </c>
      <c r="AK19" s="3">
        <v>77</v>
      </c>
      <c r="AL19" s="3">
        <v>92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</row>
    <row r="20" spans="2:102" x14ac:dyDescent="0.25">
      <c r="B20" s="8">
        <v>45467</v>
      </c>
      <c r="C20" s="10" t="s">
        <v>344</v>
      </c>
      <c r="D20" s="2" t="s">
        <v>34</v>
      </c>
      <c r="E20" t="s">
        <v>19</v>
      </c>
      <c r="F20" s="5" t="s">
        <v>14</v>
      </c>
      <c r="G20" s="3"/>
      <c r="H20" s="3">
        <f t="shared" si="6"/>
        <v>20</v>
      </c>
      <c r="I20" s="3" t="str">
        <f t="shared" si="7"/>
        <v/>
      </c>
      <c r="J20" s="3">
        <f t="shared" si="8"/>
        <v>0</v>
      </c>
      <c r="K20" s="3">
        <f t="shared" si="9"/>
        <v>16</v>
      </c>
      <c r="L20" s="3">
        <f t="shared" si="10"/>
        <v>24</v>
      </c>
      <c r="M20" s="30">
        <v>28</v>
      </c>
      <c r="N20" s="30">
        <v>33</v>
      </c>
      <c r="O20" s="30">
        <v>32</v>
      </c>
      <c r="P20" s="30">
        <v>32</v>
      </c>
      <c r="Q20" s="30">
        <v>31</v>
      </c>
      <c r="R20" s="30">
        <v>25</v>
      </c>
      <c r="S20" s="30">
        <v>27</v>
      </c>
      <c r="T20" s="30">
        <v>24</v>
      </c>
      <c r="U20" s="30">
        <v>30</v>
      </c>
      <c r="V20" s="30">
        <v>28</v>
      </c>
      <c r="W20" s="30">
        <v>25</v>
      </c>
      <c r="X20" s="30">
        <v>20</v>
      </c>
      <c r="Y20" s="30">
        <v>24</v>
      </c>
      <c r="Z20" s="30">
        <v>29</v>
      </c>
      <c r="AA20" s="30">
        <v>38</v>
      </c>
      <c r="AB20" s="30">
        <v>46</v>
      </c>
      <c r="AC20" s="30"/>
      <c r="AD20" s="3">
        <v>53</v>
      </c>
      <c r="AE20" s="3">
        <v>62</v>
      </c>
      <c r="AF20" s="3">
        <v>70</v>
      </c>
      <c r="AG20" s="3">
        <v>72</v>
      </c>
      <c r="AH20" s="3">
        <v>76</v>
      </c>
      <c r="AI20" s="3">
        <v>97</v>
      </c>
      <c r="AJ20" s="3">
        <v>99</v>
      </c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>
        <v>97</v>
      </c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</row>
    <row r="21" spans="2:102" x14ac:dyDescent="0.25">
      <c r="B21" s="8">
        <v>45481</v>
      </c>
      <c r="C21" s="10" t="s">
        <v>572</v>
      </c>
      <c r="D21" s="2" t="s">
        <v>34</v>
      </c>
      <c r="E21" t="s">
        <v>19</v>
      </c>
      <c r="F21" s="5" t="s">
        <v>14</v>
      </c>
      <c r="G21" s="3"/>
      <c r="H21" s="3">
        <f t="shared" si="6"/>
        <v>39</v>
      </c>
      <c r="I21" s="3" t="str">
        <f t="shared" si="7"/>
        <v/>
      </c>
      <c r="J21" s="3">
        <f t="shared" si="8"/>
        <v>0</v>
      </c>
      <c r="K21" s="3">
        <f t="shared" si="9"/>
        <v>4</v>
      </c>
      <c r="L21" s="3">
        <f t="shared" si="10"/>
        <v>18</v>
      </c>
      <c r="M21" s="30">
        <v>39</v>
      </c>
      <c r="N21" s="30">
        <v>46</v>
      </c>
      <c r="O21" s="30">
        <v>47</v>
      </c>
      <c r="P21" s="30">
        <v>42</v>
      </c>
      <c r="Q21" s="30">
        <v>54</v>
      </c>
      <c r="R21" s="30">
        <v>54</v>
      </c>
      <c r="S21" s="30">
        <v>54</v>
      </c>
      <c r="T21" s="30">
        <v>64</v>
      </c>
      <c r="U21" s="30">
        <v>88</v>
      </c>
      <c r="V21" s="30">
        <v>93</v>
      </c>
      <c r="W21" s="30">
        <v>74</v>
      </c>
      <c r="X21" s="30">
        <v>57</v>
      </c>
      <c r="Y21" s="30">
        <v>80</v>
      </c>
      <c r="Z21" s="30">
        <v>86</v>
      </c>
      <c r="AA21" s="30">
        <v>87</v>
      </c>
      <c r="AB21" s="30"/>
      <c r="AC21" s="30"/>
      <c r="AD21" s="3">
        <v>88</v>
      </c>
      <c r="AE21" s="3">
        <v>95</v>
      </c>
      <c r="AF21" s="3">
        <v>94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2:102" x14ac:dyDescent="0.25">
      <c r="B22" s="8">
        <v>45537</v>
      </c>
      <c r="C22" s="10" t="s">
        <v>573</v>
      </c>
      <c r="D22" s="2" t="s">
        <v>34</v>
      </c>
      <c r="E22" t="s">
        <v>19</v>
      </c>
      <c r="F22" s="5" t="s">
        <v>14</v>
      </c>
      <c r="G22" s="3"/>
      <c r="H22" s="3">
        <f t="shared" si="6"/>
        <v>37</v>
      </c>
      <c r="I22" s="3" t="str">
        <f t="shared" si="7"/>
        <v/>
      </c>
      <c r="J22" s="3">
        <f t="shared" si="8"/>
        <v>0</v>
      </c>
      <c r="K22" s="3">
        <f t="shared" si="9"/>
        <v>3</v>
      </c>
      <c r="L22" s="3">
        <f t="shared" si="10"/>
        <v>10</v>
      </c>
      <c r="M22" s="30">
        <v>51</v>
      </c>
      <c r="N22" s="30">
        <v>51</v>
      </c>
      <c r="O22" s="30">
        <v>58</v>
      </c>
      <c r="P22" s="30">
        <v>53</v>
      </c>
      <c r="Q22" s="30">
        <v>37</v>
      </c>
      <c r="R22" s="30">
        <v>40</v>
      </c>
      <c r="S22" s="30">
        <v>50</v>
      </c>
      <c r="T22" s="30">
        <v>55</v>
      </c>
      <c r="U22" s="30">
        <v>85</v>
      </c>
      <c r="V22" s="30"/>
      <c r="W22" s="30"/>
      <c r="X22" s="30">
        <v>100</v>
      </c>
      <c r="Y22" s="30"/>
      <c r="Z22" s="30"/>
      <c r="AA22" s="30"/>
      <c r="AB22" s="30"/>
      <c r="AC22" s="30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</row>
    <row r="23" spans="2:102" x14ac:dyDescent="0.25">
      <c r="B23" s="8">
        <v>45614</v>
      </c>
      <c r="C23" s="10" t="s">
        <v>574</v>
      </c>
      <c r="D23" s="2" t="s">
        <v>575</v>
      </c>
      <c r="E23" t="s">
        <v>73</v>
      </c>
      <c r="F23" s="5" t="s">
        <v>14</v>
      </c>
      <c r="G23" s="3"/>
      <c r="H23" s="3">
        <f t="shared" si="6"/>
        <v>26</v>
      </c>
      <c r="I23" s="3" t="str">
        <f t="shared" si="7"/>
        <v/>
      </c>
      <c r="J23" s="3">
        <f t="shared" si="8"/>
        <v>0</v>
      </c>
      <c r="K23" s="3">
        <f t="shared" si="9"/>
        <v>6</v>
      </c>
      <c r="L23" s="3">
        <f t="shared" si="10"/>
        <v>31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>
        <v>82</v>
      </c>
      <c r="X23" s="30">
        <v>72</v>
      </c>
      <c r="Y23" s="30">
        <v>79</v>
      </c>
      <c r="Z23" s="30">
        <v>81</v>
      </c>
      <c r="AA23" s="30">
        <v>85</v>
      </c>
      <c r="AB23" s="30">
        <v>85</v>
      </c>
      <c r="AC23" s="30"/>
      <c r="AD23" s="3">
        <v>54</v>
      </c>
      <c r="AE23" s="3">
        <v>34</v>
      </c>
      <c r="AF23" s="3">
        <v>31</v>
      </c>
      <c r="AG23" s="3">
        <v>31</v>
      </c>
      <c r="AH23" s="3">
        <v>26</v>
      </c>
      <c r="AI23" s="3">
        <v>38</v>
      </c>
      <c r="AJ23" s="3">
        <v>52</v>
      </c>
      <c r="AK23" s="3">
        <v>61</v>
      </c>
      <c r="AL23" s="3">
        <v>53</v>
      </c>
      <c r="AM23" s="3">
        <v>47</v>
      </c>
      <c r="AN23" s="3">
        <v>54</v>
      </c>
      <c r="AO23" s="3">
        <v>64</v>
      </c>
      <c r="AP23" s="3">
        <v>55</v>
      </c>
      <c r="AQ23" s="3">
        <v>59</v>
      </c>
      <c r="AR23" s="3">
        <v>56</v>
      </c>
      <c r="AS23" s="3">
        <v>61</v>
      </c>
      <c r="AT23" s="3">
        <v>70</v>
      </c>
      <c r="AU23" s="3">
        <v>68</v>
      </c>
      <c r="AV23" s="3">
        <v>63</v>
      </c>
      <c r="AW23" s="3">
        <v>77</v>
      </c>
      <c r="AX23" s="3">
        <v>80</v>
      </c>
      <c r="AY23" s="3">
        <v>92</v>
      </c>
      <c r="AZ23" s="3">
        <v>94</v>
      </c>
      <c r="BA23" s="3"/>
      <c r="BB23" s="3">
        <v>97</v>
      </c>
      <c r="BC23" s="3">
        <v>73</v>
      </c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</row>
    <row r="24" spans="2:102" x14ac:dyDescent="0.25">
      <c r="B24" s="8">
        <v>45705</v>
      </c>
      <c r="C24" s="2" t="s">
        <v>583</v>
      </c>
      <c r="D24" s="2" t="s">
        <v>584</v>
      </c>
      <c r="E24" t="s">
        <v>21</v>
      </c>
      <c r="F24" s="5" t="s">
        <v>14</v>
      </c>
      <c r="G24" s="3"/>
      <c r="H24" s="3">
        <f t="shared" si="6"/>
        <v>33</v>
      </c>
      <c r="I24" s="3" t="str">
        <f t="shared" si="7"/>
        <v/>
      </c>
      <c r="J24" s="3">
        <f t="shared" si="8"/>
        <v>0</v>
      </c>
      <c r="K24" s="3">
        <f t="shared" si="9"/>
        <v>2</v>
      </c>
      <c r="L24" s="3">
        <f t="shared" si="10"/>
        <v>10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>
        <v>33</v>
      </c>
      <c r="AK24" s="3">
        <v>43</v>
      </c>
      <c r="AL24" s="3">
        <v>56</v>
      </c>
      <c r="AM24" s="3">
        <v>60</v>
      </c>
      <c r="AN24" s="3">
        <v>65</v>
      </c>
      <c r="AO24" s="3">
        <v>93</v>
      </c>
      <c r="AP24" s="3">
        <v>66</v>
      </c>
      <c r="AQ24" s="3">
        <v>79</v>
      </c>
      <c r="AR24" s="3">
        <v>96</v>
      </c>
      <c r="AS24" s="3">
        <v>90</v>
      </c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</row>
    <row r="25" spans="2:102" x14ac:dyDescent="0.25">
      <c r="B25" s="8">
        <v>45733</v>
      </c>
      <c r="C25" s="2" t="s">
        <v>581</v>
      </c>
      <c r="D25" s="2" t="s">
        <v>582</v>
      </c>
      <c r="E25" t="s">
        <v>73</v>
      </c>
      <c r="F25" s="5" t="s">
        <v>14</v>
      </c>
      <c r="G25" s="3"/>
      <c r="H25" s="3">
        <f t="shared" si="6"/>
        <v>79</v>
      </c>
      <c r="I25" s="3" t="str">
        <f t="shared" si="7"/>
        <v/>
      </c>
      <c r="J25" s="3">
        <f t="shared" si="8"/>
        <v>0</v>
      </c>
      <c r="K25" s="3">
        <f t="shared" si="9"/>
        <v>0</v>
      </c>
      <c r="L25" s="3">
        <f t="shared" si="10"/>
        <v>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>
        <v>99</v>
      </c>
      <c r="AO25" s="3"/>
      <c r="AP25" s="3">
        <v>83</v>
      </c>
      <c r="AQ25" s="3">
        <v>91</v>
      </c>
      <c r="AR25" s="3">
        <v>86</v>
      </c>
      <c r="AS25" s="3">
        <v>79</v>
      </c>
      <c r="AT25" s="3">
        <v>87</v>
      </c>
      <c r="AU25" s="3">
        <v>94</v>
      </c>
      <c r="AV25" s="3">
        <v>85</v>
      </c>
      <c r="AW25" s="3">
        <v>100</v>
      </c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</row>
    <row r="26" spans="2:102" x14ac:dyDescent="0.25">
      <c r="B26" s="8">
        <v>45838</v>
      </c>
      <c r="C26" s="2" t="s">
        <v>576</v>
      </c>
      <c r="D26" s="2" t="s">
        <v>34</v>
      </c>
      <c r="E26" t="s">
        <v>19</v>
      </c>
      <c r="F26" s="5" t="s">
        <v>14</v>
      </c>
      <c r="G26" s="3"/>
      <c r="H26" s="3">
        <f t="shared" si="6"/>
        <v>96</v>
      </c>
      <c r="I26" s="3" t="str">
        <f t="shared" si="7"/>
        <v/>
      </c>
      <c r="J26" s="3">
        <f t="shared" si="8"/>
        <v>0</v>
      </c>
      <c r="K26" s="3">
        <f t="shared" si="9"/>
        <v>0</v>
      </c>
      <c r="L26" s="3">
        <f t="shared" si="10"/>
        <v>1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>
        <v>96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2:102" x14ac:dyDescent="0.25">
      <c r="B27" s="8"/>
      <c r="C27" s="10"/>
      <c r="D27" s="2"/>
      <c r="F27" s="5"/>
      <c r="G27" s="3"/>
      <c r="H27" s="3">
        <f t="shared" si="6"/>
        <v>0</v>
      </c>
      <c r="I27" s="3" t="str">
        <f t="shared" si="7"/>
        <v/>
      </c>
      <c r="J27" s="3">
        <f t="shared" si="8"/>
        <v>0</v>
      </c>
      <c r="K27" s="3">
        <f t="shared" si="9"/>
        <v>0</v>
      </c>
      <c r="L27" s="3">
        <f t="shared" si="10"/>
        <v>0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2:102" x14ac:dyDescent="0.25">
      <c r="B28" s="16"/>
      <c r="C28" s="2"/>
      <c r="D28" s="2"/>
      <c r="F28" s="5"/>
      <c r="G28" s="3"/>
      <c r="H28" s="3">
        <f t="shared" si="6"/>
        <v>0</v>
      </c>
      <c r="I28" s="3" t="str">
        <f t="shared" si="7"/>
        <v/>
      </c>
      <c r="J28" s="3">
        <f t="shared" si="8"/>
        <v>0</v>
      </c>
      <c r="K28" s="3">
        <f t="shared" si="9"/>
        <v>0</v>
      </c>
      <c r="L28" s="3">
        <f t="shared" si="10"/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</row>
    <row r="29" spans="2:102" x14ac:dyDescent="0.25">
      <c r="B29" s="16"/>
      <c r="C29" s="10"/>
      <c r="D29" s="2"/>
      <c r="F29" s="5"/>
      <c r="G29" s="3"/>
      <c r="H29" s="3">
        <f t="shared" si="6"/>
        <v>0</v>
      </c>
      <c r="I29" s="3" t="str">
        <f t="shared" si="7"/>
        <v/>
      </c>
      <c r="J29" s="3">
        <f t="shared" si="8"/>
        <v>0</v>
      </c>
      <c r="K29" s="3">
        <f t="shared" si="9"/>
        <v>0</v>
      </c>
      <c r="L29" s="3">
        <f t="shared" si="10"/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2:102" x14ac:dyDescent="0.25">
      <c r="B30" s="8"/>
      <c r="C30" s="10"/>
      <c r="D30" s="2"/>
      <c r="F30" s="5"/>
      <c r="G30" s="3"/>
      <c r="H30" s="3">
        <f t="shared" si="6"/>
        <v>0</v>
      </c>
      <c r="I30" s="3" t="str">
        <f t="shared" si="7"/>
        <v/>
      </c>
      <c r="J30" s="3">
        <f t="shared" si="8"/>
        <v>0</v>
      </c>
      <c r="K30" s="3">
        <f t="shared" si="9"/>
        <v>0</v>
      </c>
      <c r="L30" s="3">
        <f t="shared" si="10"/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</row>
    <row r="31" spans="2:102" x14ac:dyDescent="0.25">
      <c r="B31" s="8"/>
      <c r="C31" s="10"/>
      <c r="D31" s="2"/>
      <c r="F31" s="5"/>
      <c r="G31" s="3"/>
      <c r="H31" s="3">
        <f t="shared" si="6"/>
        <v>0</v>
      </c>
      <c r="I31" s="3" t="str">
        <f t="shared" si="7"/>
        <v/>
      </c>
      <c r="J31" s="3">
        <f t="shared" si="8"/>
        <v>0</v>
      </c>
      <c r="K31" s="3">
        <f t="shared" si="9"/>
        <v>0</v>
      </c>
      <c r="L31" s="3">
        <f t="shared" si="10"/>
        <v>0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</row>
    <row r="32" spans="2:102" x14ac:dyDescent="0.25">
      <c r="B32" s="8"/>
      <c r="C32" s="1"/>
      <c r="D32" s="2"/>
      <c r="F32" s="5"/>
      <c r="G32" s="3"/>
      <c r="H32" s="3">
        <f t="shared" si="6"/>
        <v>0</v>
      </c>
      <c r="I32" s="3" t="str">
        <f t="shared" si="7"/>
        <v/>
      </c>
      <c r="J32" s="3">
        <f t="shared" si="8"/>
        <v>0</v>
      </c>
      <c r="K32" s="3">
        <f t="shared" si="9"/>
        <v>0</v>
      </c>
      <c r="L32" s="3">
        <f t="shared" si="1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</row>
    <row r="33" spans="2:102" x14ac:dyDescent="0.25">
      <c r="B33" s="8"/>
      <c r="C33" s="10"/>
      <c r="F33" s="5"/>
      <c r="G33" s="3"/>
      <c r="H33" s="3">
        <f t="shared" si="6"/>
        <v>0</v>
      </c>
      <c r="I33" s="3" t="str">
        <f t="shared" si="7"/>
        <v/>
      </c>
      <c r="J33" s="3">
        <f t="shared" si="8"/>
        <v>0</v>
      </c>
      <c r="K33" s="3">
        <f t="shared" si="9"/>
        <v>0</v>
      </c>
      <c r="L33" s="3">
        <f t="shared" si="10"/>
        <v>0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</row>
    <row r="34" spans="2:102" x14ac:dyDescent="0.25">
      <c r="B34" s="8"/>
      <c r="C34" s="10"/>
      <c r="D34" s="2"/>
      <c r="F34" s="5"/>
      <c r="G34" s="3"/>
      <c r="H34" s="3">
        <f t="shared" si="6"/>
        <v>0</v>
      </c>
      <c r="I34" s="3" t="str">
        <f t="shared" si="7"/>
        <v/>
      </c>
      <c r="J34" s="3">
        <f t="shared" si="8"/>
        <v>0</v>
      </c>
      <c r="K34" s="3">
        <f t="shared" si="9"/>
        <v>0</v>
      </c>
      <c r="L34" s="3">
        <f t="shared" si="10"/>
        <v>0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</row>
    <row r="35" spans="2:102" x14ac:dyDescent="0.25">
      <c r="B35" s="8"/>
      <c r="C35" s="10"/>
      <c r="D35" s="2"/>
      <c r="F35" s="5"/>
      <c r="G35" s="3"/>
      <c r="H35" s="3">
        <f t="shared" si="6"/>
        <v>0</v>
      </c>
      <c r="I35" s="3" t="str">
        <f t="shared" si="7"/>
        <v/>
      </c>
      <c r="J35" s="3">
        <f t="shared" si="8"/>
        <v>0</v>
      </c>
      <c r="K35" s="3">
        <f t="shared" si="9"/>
        <v>0</v>
      </c>
      <c r="L35" s="3">
        <f t="shared" si="10"/>
        <v>0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</row>
    <row r="36" spans="2:102" x14ac:dyDescent="0.25">
      <c r="B36" s="8"/>
      <c r="C36" s="10"/>
      <c r="D36" s="2"/>
      <c r="F36" s="5"/>
      <c r="G36" s="3"/>
      <c r="H36" s="3">
        <f>MIN(M36:BM36)</f>
        <v>0</v>
      </c>
      <c r="I36" s="3" t="str">
        <f>IF(H36=1,COUNTIF(M36:BM36,"&lt;2"),"")</f>
        <v/>
      </c>
      <c r="J36" s="3">
        <f>COUNTIF(M36:BM36,"&lt;11")</f>
        <v>0</v>
      </c>
      <c r="K36" s="3">
        <f>COUNTIF(M36:BM36,"&lt;51")</f>
        <v>0</v>
      </c>
      <c r="L36" s="3">
        <f>COUNTA(M36:BM36)</f>
        <v>0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</row>
    <row r="37" spans="2:102" x14ac:dyDescent="0.25">
      <c r="B37" s="8"/>
      <c r="C37" s="10"/>
      <c r="D37" s="2"/>
      <c r="F37" s="5"/>
      <c r="G37" s="3"/>
      <c r="H37" s="3">
        <f t="shared" ref="H37:H46" si="11">MIN(M37:BL37)</f>
        <v>0</v>
      </c>
      <c r="I37" s="3" t="str">
        <f t="shared" ref="I37:I46" si="12">IF(H37=1,COUNTIF(M37:BL37,"&lt;2"),"")</f>
        <v/>
      </c>
      <c r="J37" s="3">
        <f t="shared" ref="J37:J46" si="13">COUNTIF(M37:BL37,"&lt;11")</f>
        <v>0</v>
      </c>
      <c r="K37" s="3">
        <f t="shared" ref="K37:K46" si="14">COUNTIF(M37:BL37,"&lt;51")</f>
        <v>0</v>
      </c>
      <c r="L37" s="3">
        <f t="shared" ref="L37:L46" si="15">COUNTA(M37:BL37)</f>
        <v>0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</row>
    <row r="38" spans="2:102" x14ac:dyDescent="0.25">
      <c r="B38" s="8"/>
      <c r="C38" s="13"/>
      <c r="D38" s="2"/>
      <c r="F38" s="5"/>
      <c r="G38" s="3"/>
      <c r="H38" s="3">
        <f t="shared" si="11"/>
        <v>0</v>
      </c>
      <c r="I38" s="3" t="str">
        <f t="shared" si="12"/>
        <v/>
      </c>
      <c r="J38" s="3">
        <f t="shared" si="13"/>
        <v>0</v>
      </c>
      <c r="K38" s="3">
        <f t="shared" si="14"/>
        <v>0</v>
      </c>
      <c r="L38" s="3">
        <f t="shared" si="15"/>
        <v>0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</row>
    <row r="39" spans="2:102" x14ac:dyDescent="0.25">
      <c r="B39" s="8"/>
      <c r="C39" s="10"/>
      <c r="D39" s="2"/>
      <c r="F39" s="5"/>
      <c r="G39" s="3"/>
      <c r="H39" s="3">
        <f t="shared" si="11"/>
        <v>0</v>
      </c>
      <c r="I39" s="3" t="str">
        <f t="shared" si="12"/>
        <v/>
      </c>
      <c r="J39" s="3">
        <f t="shared" si="13"/>
        <v>0</v>
      </c>
      <c r="K39" s="3">
        <f t="shared" si="14"/>
        <v>0</v>
      </c>
      <c r="L39" s="3">
        <f t="shared" si="15"/>
        <v>0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</row>
    <row r="40" spans="2:102" x14ac:dyDescent="0.25">
      <c r="B40" s="8"/>
      <c r="C40" s="10"/>
      <c r="F40" s="5"/>
      <c r="G40" s="3"/>
      <c r="H40" s="3">
        <f t="shared" si="11"/>
        <v>0</v>
      </c>
      <c r="I40" s="3" t="str">
        <f t="shared" si="12"/>
        <v/>
      </c>
      <c r="J40" s="3">
        <f t="shared" si="13"/>
        <v>0</v>
      </c>
      <c r="K40" s="3">
        <f t="shared" si="14"/>
        <v>0</v>
      </c>
      <c r="L40" s="3">
        <f t="shared" si="15"/>
        <v>0</v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</row>
    <row r="41" spans="2:102" x14ac:dyDescent="0.25">
      <c r="B41" s="8"/>
      <c r="C41" s="10"/>
      <c r="D41" s="2"/>
      <c r="F41" s="5"/>
      <c r="G41" s="3"/>
      <c r="H41" s="3">
        <f t="shared" si="11"/>
        <v>0</v>
      </c>
      <c r="I41" s="3" t="str">
        <f t="shared" si="12"/>
        <v/>
      </c>
      <c r="J41" s="3">
        <f t="shared" si="13"/>
        <v>0</v>
      </c>
      <c r="K41" s="3">
        <f t="shared" si="14"/>
        <v>0</v>
      </c>
      <c r="L41" s="3">
        <f t="shared" si="15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</row>
    <row r="42" spans="2:102" x14ac:dyDescent="0.25">
      <c r="B42" s="8"/>
      <c r="C42" s="10"/>
      <c r="F42" s="5"/>
      <c r="G42" s="3"/>
      <c r="H42" s="3">
        <f t="shared" si="11"/>
        <v>0</v>
      </c>
      <c r="I42" s="3" t="str">
        <f t="shared" si="12"/>
        <v/>
      </c>
      <c r="J42" s="3">
        <f t="shared" si="13"/>
        <v>0</v>
      </c>
      <c r="K42" s="3">
        <f t="shared" si="14"/>
        <v>0</v>
      </c>
      <c r="L42" s="3">
        <f t="shared" si="15"/>
        <v>0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</row>
    <row r="43" spans="2:102" x14ac:dyDescent="0.25">
      <c r="B43" s="8"/>
      <c r="C43" s="10"/>
      <c r="D43" s="2"/>
      <c r="F43" s="5"/>
      <c r="G43" s="3"/>
      <c r="H43" s="3">
        <f t="shared" si="11"/>
        <v>0</v>
      </c>
      <c r="I43" s="3" t="str">
        <f t="shared" si="12"/>
        <v/>
      </c>
      <c r="J43" s="3">
        <f t="shared" si="13"/>
        <v>0</v>
      </c>
      <c r="K43" s="3">
        <f t="shared" si="14"/>
        <v>0</v>
      </c>
      <c r="L43" s="3">
        <f t="shared" si="15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</row>
    <row r="44" spans="2:102" x14ac:dyDescent="0.25">
      <c r="B44" s="8"/>
      <c r="C44" s="10"/>
      <c r="D44" s="2"/>
      <c r="F44" s="5"/>
      <c r="G44" s="3"/>
      <c r="H44" s="3">
        <f t="shared" si="11"/>
        <v>0</v>
      </c>
      <c r="I44" s="3" t="str">
        <f t="shared" si="12"/>
        <v/>
      </c>
      <c r="J44" s="3">
        <f t="shared" si="13"/>
        <v>0</v>
      </c>
      <c r="K44" s="3">
        <f t="shared" si="14"/>
        <v>0</v>
      </c>
      <c r="L44" s="3">
        <f t="shared" si="15"/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</row>
    <row r="45" spans="2:102" x14ac:dyDescent="0.25">
      <c r="B45" s="8"/>
      <c r="C45" s="10"/>
      <c r="D45" s="2"/>
      <c r="F45" s="5"/>
      <c r="G45" s="3"/>
      <c r="H45" s="3">
        <f t="shared" si="11"/>
        <v>0</v>
      </c>
      <c r="I45" s="3" t="str">
        <f t="shared" si="12"/>
        <v/>
      </c>
      <c r="J45" s="3">
        <f t="shared" si="13"/>
        <v>0</v>
      </c>
      <c r="K45" s="3">
        <f t="shared" si="14"/>
        <v>0</v>
      </c>
      <c r="L45" s="3">
        <f t="shared" si="15"/>
        <v>0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</row>
    <row r="46" spans="2:102" x14ac:dyDescent="0.25">
      <c r="B46" s="8"/>
      <c r="C46" s="13"/>
      <c r="D46" s="5"/>
      <c r="F46" s="5"/>
      <c r="G46" s="3"/>
      <c r="H46" s="3">
        <f t="shared" si="11"/>
        <v>0</v>
      </c>
      <c r="I46" s="3" t="str">
        <f t="shared" si="12"/>
        <v/>
      </c>
      <c r="J46" s="3">
        <f t="shared" si="13"/>
        <v>0</v>
      </c>
      <c r="K46" s="3">
        <f t="shared" si="14"/>
        <v>0</v>
      </c>
      <c r="L46" s="3">
        <f t="shared" si="15"/>
        <v>0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</row>
    <row r="47" spans="2:102" x14ac:dyDescent="0.25">
      <c r="B47" s="8"/>
      <c r="C47" s="10"/>
      <c r="F47" s="5"/>
      <c r="G47" s="3"/>
      <c r="H47" s="3">
        <f>MIN(M47:BM47)</f>
        <v>0</v>
      </c>
      <c r="I47" s="3" t="str">
        <f>IF(H47=1,COUNTIF(M47:BM47,"&lt;2"),"")</f>
        <v/>
      </c>
      <c r="J47" s="3">
        <f>COUNTIF(M47:BM47,"&lt;11")</f>
        <v>0</v>
      </c>
      <c r="K47" s="3">
        <f>COUNTIF(M47:BM47,"&lt;51")</f>
        <v>0</v>
      </c>
      <c r="L47" s="3">
        <f>COUNTA(M47:BM47)</f>
        <v>0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"/>
      <c r="AE47" s="3"/>
      <c r="AF47" s="3"/>
      <c r="AG47" s="3"/>
      <c r="AH47" s="3"/>
      <c r="AI47" s="3"/>
      <c r="AK47" s="3"/>
      <c r="AM47" s="3"/>
      <c r="AO47" s="3"/>
      <c r="AQ47" s="3"/>
      <c r="AS47" s="3"/>
      <c r="AU47" s="3"/>
      <c r="AW47" s="3"/>
      <c r="AY47" s="3"/>
      <c r="BA47" s="3"/>
      <c r="BC47" s="3"/>
      <c r="BE47" s="3"/>
      <c r="BG47" s="3"/>
      <c r="BI47" s="3"/>
      <c r="BK47" s="3"/>
      <c r="BM47" s="3"/>
      <c r="BO47" s="3"/>
      <c r="BQ47" s="3"/>
      <c r="BS47" s="3"/>
      <c r="BU47" s="3"/>
      <c r="BW47" s="3"/>
      <c r="BY47" s="3"/>
      <c r="CA47" s="3"/>
      <c r="CC47" s="3"/>
      <c r="CE47" s="3"/>
      <c r="CG47" s="3"/>
      <c r="CI47" s="3"/>
      <c r="CK47" s="3"/>
      <c r="CM47" s="3"/>
      <c r="CO47" s="3"/>
      <c r="CQ47" s="3"/>
      <c r="CS47" s="3"/>
      <c r="CU47" s="3"/>
      <c r="CW47" s="3"/>
    </row>
    <row r="48" spans="2:102" x14ac:dyDescent="0.25">
      <c r="B48" s="8"/>
      <c r="C48" s="10"/>
      <c r="F48" s="5"/>
      <c r="G48" s="3"/>
      <c r="H48" s="3">
        <f>MIN(M48:BL48)</f>
        <v>0</v>
      </c>
      <c r="I48" s="3" t="str">
        <f>IF(H48=1,COUNTIF(M48:BL48,"&lt;2"),"")</f>
        <v/>
      </c>
      <c r="J48" s="3">
        <f>COUNTIF(M48:BL48,"&lt;11")</f>
        <v>0</v>
      </c>
      <c r="K48" s="3">
        <f>COUNTIF(M48:BL48,"&lt;51")</f>
        <v>0</v>
      </c>
      <c r="L48" s="3">
        <f>COUNTA(M48:BL48)</f>
        <v>0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</row>
    <row r="49" spans="2:102" x14ac:dyDescent="0.25">
      <c r="B49" s="8"/>
      <c r="C49" s="1"/>
      <c r="D49" s="2"/>
      <c r="F49" s="5"/>
      <c r="G49" s="3"/>
      <c r="H49" s="3">
        <f>MIN(M49:BL49)</f>
        <v>0</v>
      </c>
      <c r="I49" s="3" t="str">
        <f>IF(H49=1,COUNTIF(M49:BL49,"&lt;2"),"")</f>
        <v/>
      </c>
      <c r="J49" s="3">
        <f>COUNTIF(M49:BL49,"&lt;11")</f>
        <v>0</v>
      </c>
      <c r="K49" s="3">
        <f>COUNTIF(M49:BL49,"&lt;51")</f>
        <v>0</v>
      </c>
      <c r="L49" s="3">
        <f>COUNTA(M49:BL49)</f>
        <v>0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</row>
    <row r="50" spans="2:102" x14ac:dyDescent="0.25">
      <c r="B50" s="8"/>
      <c r="C50" s="1"/>
      <c r="D50" s="2"/>
      <c r="F50" s="5"/>
      <c r="G50" s="3"/>
      <c r="H50" s="3">
        <f>MIN(M50:BL50)</f>
        <v>0</v>
      </c>
      <c r="I50" s="3" t="str">
        <f>IF(H50=1,COUNTIF(M50:BL50,"&lt;2"),"")</f>
        <v/>
      </c>
      <c r="J50" s="3">
        <f>COUNTIF(M50:BL50,"&lt;11")</f>
        <v>0</v>
      </c>
      <c r="K50" s="3">
        <f>COUNTIF(M50:BL50,"&lt;51")</f>
        <v>0</v>
      </c>
      <c r="L50" s="3">
        <f>COUNTA(M50:BL50)</f>
        <v>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E50" s="3"/>
      <c r="BG50" s="3"/>
      <c r="BI50" s="3"/>
      <c r="BK50" s="3"/>
      <c r="BM50" s="3"/>
      <c r="BO50" s="3"/>
      <c r="BQ50" s="3"/>
      <c r="BS50" s="3"/>
      <c r="BU50" s="3"/>
      <c r="BW50" s="3"/>
      <c r="BY50" s="3"/>
      <c r="CA50" s="3"/>
      <c r="CC50" s="3"/>
      <c r="CE50" s="3"/>
      <c r="CG50" s="3"/>
      <c r="CI50" s="3"/>
      <c r="CK50" s="3"/>
      <c r="CM50" s="3"/>
      <c r="CO50" s="3"/>
      <c r="CQ50" s="3"/>
      <c r="CS50" s="3"/>
      <c r="CU50" s="3"/>
      <c r="CW50" s="3"/>
    </row>
    <row r="51" spans="2:102" x14ac:dyDescent="0.25">
      <c r="B51" s="8"/>
      <c r="C51" s="10"/>
      <c r="D51" s="10"/>
      <c r="F51" s="9"/>
      <c r="G51" s="3"/>
      <c r="H51" s="3">
        <f t="shared" ref="H51:H59" si="16">MIN(M51:BL51)</f>
        <v>0</v>
      </c>
      <c r="I51" s="3" t="str">
        <f t="shared" ref="I51:I59" si="17">IF(H51=1,COUNTIF(M51:BL51,"&lt;2"),"")</f>
        <v/>
      </c>
      <c r="J51" s="3">
        <f t="shared" ref="J51:J59" si="18">COUNTIF(M51:BL51,"&lt;11")</f>
        <v>0</v>
      </c>
      <c r="K51" s="3">
        <f t="shared" ref="K51:K59" si="19">COUNTIF(M51:BL51,"&lt;51")</f>
        <v>0</v>
      </c>
      <c r="L51" s="3">
        <f t="shared" ref="L51:L59" si="20">COUNTA(M51:BL51)</f>
        <v>0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</row>
    <row r="52" spans="2:102" x14ac:dyDescent="0.25">
      <c r="B52" s="8"/>
      <c r="C52" s="1"/>
      <c r="D52" s="1"/>
      <c r="E52" s="5"/>
      <c r="F52" s="3"/>
      <c r="G52" s="3"/>
      <c r="H52" s="3">
        <f t="shared" si="16"/>
        <v>0</v>
      </c>
      <c r="I52" s="3" t="str">
        <f t="shared" si="17"/>
        <v/>
      </c>
      <c r="J52" s="3">
        <f t="shared" si="18"/>
        <v>0</v>
      </c>
      <c r="K52" s="3">
        <f t="shared" si="19"/>
        <v>0</v>
      </c>
      <c r="L52" s="3">
        <f t="shared" si="20"/>
        <v>0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</row>
    <row r="53" spans="2:102" x14ac:dyDescent="0.25">
      <c r="B53" s="8"/>
      <c r="C53" s="2"/>
      <c r="D53" s="2"/>
      <c r="E53" s="2"/>
      <c r="F53" s="2"/>
      <c r="G53" s="3"/>
      <c r="H53" s="3">
        <f t="shared" si="16"/>
        <v>0</v>
      </c>
      <c r="I53" s="3" t="str">
        <f t="shared" si="17"/>
        <v/>
      </c>
      <c r="J53" s="3">
        <f t="shared" si="18"/>
        <v>0</v>
      </c>
      <c r="K53" s="3">
        <f t="shared" si="19"/>
        <v>0</v>
      </c>
      <c r="L53" s="3">
        <f t="shared" si="20"/>
        <v>0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</row>
    <row r="54" spans="2:102" x14ac:dyDescent="0.25">
      <c r="B54" s="8"/>
      <c r="C54" s="2"/>
      <c r="D54" s="2"/>
      <c r="E54" s="2"/>
      <c r="F54" s="2"/>
      <c r="G54" s="3"/>
      <c r="H54" s="3">
        <f t="shared" si="16"/>
        <v>0</v>
      </c>
      <c r="I54" s="3" t="str">
        <f t="shared" si="17"/>
        <v/>
      </c>
      <c r="J54" s="3">
        <f t="shared" si="18"/>
        <v>0</v>
      </c>
      <c r="K54" s="3">
        <f t="shared" si="19"/>
        <v>0</v>
      </c>
      <c r="L54" s="3">
        <f t="shared" si="20"/>
        <v>0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</row>
    <row r="55" spans="2:102" x14ac:dyDescent="0.25">
      <c r="B55" s="8"/>
      <c r="C55" s="1"/>
      <c r="D55" s="1"/>
      <c r="E55" s="2"/>
      <c r="F55" s="4"/>
      <c r="G55" s="3"/>
      <c r="H55" s="3">
        <f t="shared" si="16"/>
        <v>0</v>
      </c>
      <c r="I55" s="3" t="str">
        <f t="shared" si="17"/>
        <v/>
      </c>
      <c r="J55" s="3">
        <f t="shared" si="18"/>
        <v>0</v>
      </c>
      <c r="K55" s="3">
        <f t="shared" si="19"/>
        <v>0</v>
      </c>
      <c r="L55" s="3">
        <f t="shared" si="20"/>
        <v>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</row>
    <row r="56" spans="2:102" x14ac:dyDescent="0.25">
      <c r="B56" s="8"/>
      <c r="C56" s="1"/>
      <c r="D56" s="1"/>
      <c r="E56" s="2"/>
      <c r="F56" s="9"/>
      <c r="G56" s="3"/>
      <c r="H56" s="3">
        <f t="shared" si="16"/>
        <v>0</v>
      </c>
      <c r="I56" s="3" t="str">
        <f t="shared" si="17"/>
        <v/>
      </c>
      <c r="J56" s="3">
        <f t="shared" si="18"/>
        <v>0</v>
      </c>
      <c r="K56" s="3">
        <f t="shared" si="19"/>
        <v>0</v>
      </c>
      <c r="L56" s="3">
        <f t="shared" si="20"/>
        <v>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</row>
    <row r="57" spans="2:102" x14ac:dyDescent="0.25">
      <c r="B57" s="8"/>
      <c r="C57" s="1"/>
      <c r="D57" s="1"/>
      <c r="E57" s="2"/>
      <c r="F57" s="9"/>
      <c r="G57" s="3"/>
      <c r="H57" s="3">
        <f t="shared" si="16"/>
        <v>0</v>
      </c>
      <c r="I57" s="3" t="str">
        <f t="shared" si="17"/>
        <v/>
      </c>
      <c r="J57" s="3">
        <f t="shared" si="18"/>
        <v>0</v>
      </c>
      <c r="K57" s="3">
        <f t="shared" si="19"/>
        <v>0</v>
      </c>
      <c r="L57" s="3">
        <f t="shared" si="20"/>
        <v>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</row>
    <row r="58" spans="2:102" x14ac:dyDescent="0.25">
      <c r="B58" s="14"/>
      <c r="C58" s="2"/>
      <c r="D58" s="2"/>
      <c r="E58" s="2"/>
      <c r="F58" s="9"/>
      <c r="G58" s="3"/>
      <c r="H58" s="3">
        <f t="shared" si="16"/>
        <v>0</v>
      </c>
      <c r="I58" s="3" t="str">
        <f t="shared" si="17"/>
        <v/>
      </c>
      <c r="J58" s="3">
        <f t="shared" si="18"/>
        <v>0</v>
      </c>
      <c r="K58" s="3">
        <f t="shared" si="19"/>
        <v>0</v>
      </c>
      <c r="L58" s="3">
        <f t="shared" si="20"/>
        <v>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</row>
    <row r="59" spans="2:102" x14ac:dyDescent="0.25">
      <c r="B59" s="14"/>
      <c r="F59" s="12"/>
      <c r="G59" s="3"/>
      <c r="H59" s="3">
        <f t="shared" si="16"/>
        <v>0</v>
      </c>
      <c r="I59" s="3" t="str">
        <f t="shared" si="17"/>
        <v/>
      </c>
      <c r="J59" s="3">
        <f t="shared" si="18"/>
        <v>0</v>
      </c>
      <c r="K59" s="3">
        <f t="shared" si="19"/>
        <v>0</v>
      </c>
      <c r="L59" s="3">
        <f t="shared" si="20"/>
        <v>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</row>
    <row r="60" spans="2:102" x14ac:dyDescent="0.25">
      <c r="B60" s="14"/>
      <c r="C60" s="2"/>
      <c r="D60" s="2"/>
      <c r="E60" s="2"/>
      <c r="F60" s="9"/>
      <c r="G60" s="3"/>
      <c r="H60" s="3">
        <f>MIN(M60:BM60)</f>
        <v>0</v>
      </c>
      <c r="I60" s="3" t="str">
        <f>IF(H60=1,COUNTIF(M60:BM60,"&lt;2"),"")</f>
        <v/>
      </c>
      <c r="J60" s="3">
        <f>COUNTIF(M60:BM60,"&lt;11")</f>
        <v>0</v>
      </c>
      <c r="K60" s="3">
        <f>COUNTIF(M60:BM60,"&lt;51")</f>
        <v>0</v>
      </c>
      <c r="L60" s="3">
        <f>COUNTA(M60:BM60)</f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K60" s="3"/>
      <c r="AM60" s="3"/>
      <c r="AO60" s="3"/>
      <c r="AQ60" s="3"/>
      <c r="AS60" s="3"/>
      <c r="AU60" s="3"/>
      <c r="AW60" s="3"/>
      <c r="AY60" s="3"/>
      <c r="BA60" s="3"/>
      <c r="BC60" s="3"/>
      <c r="BE60" s="3"/>
      <c r="BG60" s="3"/>
      <c r="BI60" s="3"/>
      <c r="BK60" s="3"/>
      <c r="BM60" s="3"/>
      <c r="BO60" s="3"/>
      <c r="BQ60" s="3"/>
      <c r="BS60" s="3"/>
      <c r="BU60" s="3"/>
      <c r="BW60" s="3"/>
      <c r="BY60" s="3"/>
      <c r="CA60" s="3"/>
      <c r="CC60" s="3"/>
      <c r="CE60" s="3"/>
      <c r="CG60" s="3"/>
      <c r="CI60" s="3"/>
      <c r="CK60" s="3"/>
      <c r="CM60" s="3"/>
      <c r="CO60" s="3"/>
      <c r="CQ60" s="3"/>
      <c r="CS60" s="3"/>
      <c r="CU60" s="3"/>
      <c r="CW60" s="3"/>
    </row>
    <row r="61" spans="2:102" x14ac:dyDescent="0.25">
      <c r="B61" s="8"/>
      <c r="C61" s="2"/>
      <c r="D61" s="2"/>
      <c r="E61" s="2"/>
      <c r="F61" s="11"/>
      <c r="G61" s="3"/>
      <c r="H61" s="3">
        <f t="shared" ref="H61:H102" si="21">MIN(M61:BL61)</f>
        <v>0</v>
      </c>
      <c r="I61" s="3" t="str">
        <f t="shared" ref="I61:I102" si="22">IF(H61=1,COUNTIF(M61:BL61,"&lt;2"),"")</f>
        <v/>
      </c>
      <c r="J61" s="3">
        <f t="shared" ref="J61:J102" si="23">COUNTIF(M61:BL61,"&lt;11")</f>
        <v>0</v>
      </c>
      <c r="K61" s="3">
        <f t="shared" ref="K61:K102" si="24">COUNTIF(M61:BL61,"&lt;51")</f>
        <v>0</v>
      </c>
      <c r="L61" s="3">
        <f t="shared" ref="L61:L102" si="25">COUNTA(M61:BL61)</f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</row>
    <row r="62" spans="2:102" x14ac:dyDescent="0.25">
      <c r="B62" s="8"/>
      <c r="C62" s="2"/>
      <c r="D62" s="2"/>
      <c r="E62" s="2"/>
      <c r="F62" s="11"/>
      <c r="G62" s="3"/>
      <c r="H62" s="3">
        <f t="shared" si="21"/>
        <v>0</v>
      </c>
      <c r="I62" s="3" t="str">
        <f t="shared" si="22"/>
        <v/>
      </c>
      <c r="J62" s="3">
        <f t="shared" si="23"/>
        <v>0</v>
      </c>
      <c r="K62" s="3">
        <f t="shared" si="24"/>
        <v>0</v>
      </c>
      <c r="L62" s="3">
        <f t="shared" si="25"/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</row>
    <row r="63" spans="2:102" x14ac:dyDescent="0.25">
      <c r="B63" s="8"/>
      <c r="C63" s="1"/>
      <c r="D63" s="1"/>
      <c r="E63" s="5"/>
      <c r="F63" s="3"/>
      <c r="G63" s="3"/>
      <c r="H63" s="3">
        <f t="shared" si="21"/>
        <v>0</v>
      </c>
      <c r="I63" s="3" t="str">
        <f t="shared" si="22"/>
        <v/>
      </c>
      <c r="J63" s="3">
        <f t="shared" si="23"/>
        <v>0</v>
      </c>
      <c r="K63" s="3">
        <f t="shared" si="24"/>
        <v>0</v>
      </c>
      <c r="L63" s="3">
        <f t="shared" si="25"/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</row>
    <row r="64" spans="2:102" x14ac:dyDescent="0.25">
      <c r="B64" s="8"/>
      <c r="C64" s="1"/>
      <c r="D64" s="1"/>
      <c r="E64" s="2"/>
      <c r="F64" s="9"/>
      <c r="G64" s="3"/>
      <c r="H64" s="3">
        <f t="shared" si="21"/>
        <v>0</v>
      </c>
      <c r="I64" s="3" t="str">
        <f t="shared" si="22"/>
        <v/>
      </c>
      <c r="J64" s="3">
        <f t="shared" si="23"/>
        <v>0</v>
      </c>
      <c r="K64" s="3">
        <f t="shared" si="24"/>
        <v>0</v>
      </c>
      <c r="L64" s="3">
        <f t="shared" si="25"/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</row>
    <row r="65" spans="2:102" x14ac:dyDescent="0.25">
      <c r="B65" s="15"/>
      <c r="C65" s="1"/>
      <c r="D65" s="1"/>
      <c r="E65" s="2"/>
      <c r="F65" s="9"/>
      <c r="G65" s="3"/>
      <c r="H65" s="3">
        <f t="shared" si="21"/>
        <v>0</v>
      </c>
      <c r="I65" s="3" t="str">
        <f t="shared" si="22"/>
        <v/>
      </c>
      <c r="J65" s="3">
        <f t="shared" si="23"/>
        <v>0</v>
      </c>
      <c r="K65" s="3">
        <f t="shared" si="24"/>
        <v>0</v>
      </c>
      <c r="L65" s="3">
        <f t="shared" si="25"/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</row>
    <row r="66" spans="2:102" x14ac:dyDescent="0.25">
      <c r="B66" s="8"/>
      <c r="C66" s="2"/>
      <c r="D66" s="2"/>
      <c r="E66" s="2"/>
      <c r="F66" s="11"/>
      <c r="G66" s="3"/>
      <c r="H66" s="3">
        <f t="shared" si="21"/>
        <v>0</v>
      </c>
      <c r="I66" s="3" t="str">
        <f t="shared" si="22"/>
        <v/>
      </c>
      <c r="J66" s="3">
        <f t="shared" si="23"/>
        <v>0</v>
      </c>
      <c r="K66" s="3">
        <f t="shared" si="24"/>
        <v>0</v>
      </c>
      <c r="L66" s="3">
        <f t="shared" si="25"/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</row>
    <row r="67" spans="2:102" x14ac:dyDescent="0.25">
      <c r="B67" s="8"/>
      <c r="C67" s="2"/>
      <c r="D67" s="2"/>
      <c r="E67" s="2"/>
      <c r="F67" s="11"/>
      <c r="G67" s="3"/>
      <c r="H67" s="3">
        <f t="shared" si="21"/>
        <v>0</v>
      </c>
      <c r="I67" s="3" t="str">
        <f t="shared" si="22"/>
        <v/>
      </c>
      <c r="J67" s="3">
        <f t="shared" si="23"/>
        <v>0</v>
      </c>
      <c r="K67" s="3">
        <f t="shared" si="24"/>
        <v>0</v>
      </c>
      <c r="L67" s="3">
        <f t="shared" si="25"/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</row>
    <row r="68" spans="2:102" x14ac:dyDescent="0.25">
      <c r="B68" s="14"/>
      <c r="C68" s="2"/>
      <c r="D68" s="2"/>
      <c r="E68" s="2"/>
      <c r="F68" s="12"/>
      <c r="G68" s="3"/>
      <c r="H68" s="3">
        <f t="shared" si="21"/>
        <v>0</v>
      </c>
      <c r="I68" s="3" t="str">
        <f t="shared" si="22"/>
        <v/>
      </c>
      <c r="J68" s="3">
        <f t="shared" si="23"/>
        <v>0</v>
      </c>
      <c r="K68" s="3">
        <f t="shared" si="24"/>
        <v>0</v>
      </c>
      <c r="L68" s="3">
        <f t="shared" si="25"/>
        <v>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</row>
    <row r="69" spans="2:102" x14ac:dyDescent="0.25">
      <c r="B69" s="8"/>
      <c r="C69" s="1"/>
      <c r="D69" s="1"/>
      <c r="E69" s="2"/>
      <c r="F69" s="9"/>
      <c r="G69" s="3"/>
      <c r="H69" s="3">
        <f t="shared" si="21"/>
        <v>0</v>
      </c>
      <c r="I69" s="3" t="str">
        <f t="shared" si="22"/>
        <v/>
      </c>
      <c r="J69" s="3">
        <f t="shared" si="23"/>
        <v>0</v>
      </c>
      <c r="K69" s="3">
        <f t="shared" si="24"/>
        <v>0</v>
      </c>
      <c r="L69" s="3">
        <f t="shared" si="25"/>
        <v>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</row>
    <row r="70" spans="2:102" x14ac:dyDescent="0.25">
      <c r="B70" s="8"/>
      <c r="C70" s="2"/>
      <c r="D70" s="2"/>
      <c r="E70" s="2"/>
      <c r="F70" s="2"/>
      <c r="G70" s="3"/>
      <c r="H70" s="3">
        <f t="shared" si="21"/>
        <v>0</v>
      </c>
      <c r="I70" s="3" t="str">
        <f t="shared" si="22"/>
        <v/>
      </c>
      <c r="J70" s="3">
        <f t="shared" si="23"/>
        <v>0</v>
      </c>
      <c r="K70" s="3">
        <f t="shared" si="24"/>
        <v>0</v>
      </c>
      <c r="L70" s="3">
        <f t="shared" si="25"/>
        <v>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</row>
    <row r="71" spans="2:102" x14ac:dyDescent="0.25">
      <c r="B71" s="8"/>
      <c r="C71" s="2"/>
      <c r="D71" s="2"/>
      <c r="E71" s="2"/>
      <c r="F71" s="11"/>
      <c r="G71" s="3"/>
      <c r="H71" s="3">
        <f t="shared" si="21"/>
        <v>0</v>
      </c>
      <c r="I71" s="3" t="str">
        <f t="shared" si="22"/>
        <v/>
      </c>
      <c r="J71" s="3">
        <f t="shared" si="23"/>
        <v>0</v>
      </c>
      <c r="K71" s="3">
        <f t="shared" si="24"/>
        <v>0</v>
      </c>
      <c r="L71" s="3">
        <f t="shared" si="25"/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</row>
    <row r="72" spans="2:102" x14ac:dyDescent="0.25">
      <c r="B72" s="8"/>
      <c r="C72" s="1"/>
      <c r="D72" s="1"/>
      <c r="E72" s="2"/>
      <c r="F72" s="9"/>
      <c r="G72" s="3"/>
      <c r="H72" s="3">
        <f t="shared" si="21"/>
        <v>0</v>
      </c>
      <c r="I72" s="3" t="str">
        <f t="shared" si="22"/>
        <v/>
      </c>
      <c r="J72" s="3">
        <f t="shared" si="23"/>
        <v>0</v>
      </c>
      <c r="K72" s="3">
        <f t="shared" si="24"/>
        <v>0</v>
      </c>
      <c r="L72" s="3">
        <f t="shared" si="25"/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</row>
    <row r="73" spans="2:102" x14ac:dyDescent="0.25">
      <c r="B73" s="8"/>
      <c r="C73" s="1"/>
      <c r="D73" s="1"/>
      <c r="E73" s="2"/>
      <c r="F73" s="12"/>
      <c r="G73" s="3"/>
      <c r="H73" s="3">
        <f t="shared" si="21"/>
        <v>0</v>
      </c>
      <c r="I73" s="3" t="str">
        <f t="shared" si="22"/>
        <v/>
      </c>
      <c r="J73" s="3">
        <f t="shared" si="23"/>
        <v>0</v>
      </c>
      <c r="K73" s="3">
        <f t="shared" si="24"/>
        <v>0</v>
      </c>
      <c r="L73" s="3">
        <f t="shared" si="25"/>
        <v>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</row>
    <row r="74" spans="2:102" x14ac:dyDescent="0.25">
      <c r="B74" s="14"/>
      <c r="C74" s="2"/>
      <c r="D74" s="2"/>
      <c r="E74" s="2"/>
      <c r="F74" s="9"/>
      <c r="G74" s="3"/>
      <c r="H74" s="3">
        <f t="shared" si="21"/>
        <v>0</v>
      </c>
      <c r="I74" s="3" t="str">
        <f t="shared" si="22"/>
        <v/>
      </c>
      <c r="J74" s="3">
        <f t="shared" si="23"/>
        <v>0</v>
      </c>
      <c r="K74" s="3">
        <f t="shared" si="24"/>
        <v>0</v>
      </c>
      <c r="L74" s="3">
        <f t="shared" si="25"/>
        <v>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</row>
    <row r="75" spans="2:102" x14ac:dyDescent="0.25">
      <c r="B75" s="14"/>
      <c r="C75" s="2"/>
      <c r="D75" s="2"/>
      <c r="E75" s="2"/>
      <c r="F75" s="9"/>
      <c r="G75" s="3"/>
      <c r="H75" s="3">
        <f t="shared" si="21"/>
        <v>0</v>
      </c>
      <c r="I75" s="3" t="str">
        <f t="shared" si="22"/>
        <v/>
      </c>
      <c r="J75" s="3">
        <f t="shared" si="23"/>
        <v>0</v>
      </c>
      <c r="K75" s="3">
        <f t="shared" si="24"/>
        <v>0</v>
      </c>
      <c r="L75" s="3">
        <f t="shared" si="25"/>
        <v>0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</row>
    <row r="76" spans="2:102" x14ac:dyDescent="0.25">
      <c r="B76" s="14"/>
      <c r="C76" s="2"/>
      <c r="D76" s="2"/>
      <c r="E76" s="2"/>
      <c r="F76" s="12"/>
      <c r="G76" s="3"/>
      <c r="H76" s="3">
        <f t="shared" si="21"/>
        <v>0</v>
      </c>
      <c r="I76" s="3" t="str">
        <f t="shared" si="22"/>
        <v/>
      </c>
      <c r="J76" s="3">
        <f t="shared" si="23"/>
        <v>0</v>
      </c>
      <c r="K76" s="3">
        <f t="shared" si="24"/>
        <v>0</v>
      </c>
      <c r="L76" s="3">
        <f t="shared" si="25"/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</row>
    <row r="77" spans="2:102" x14ac:dyDescent="0.25">
      <c r="B77" s="8"/>
      <c r="C77" s="1"/>
      <c r="D77" s="1"/>
      <c r="E77" s="2"/>
      <c r="F77" s="11"/>
      <c r="G77" s="3"/>
      <c r="H77" s="3">
        <f t="shared" si="21"/>
        <v>0</v>
      </c>
      <c r="I77" s="3" t="str">
        <f t="shared" si="22"/>
        <v/>
      </c>
      <c r="J77" s="3">
        <f t="shared" si="23"/>
        <v>0</v>
      </c>
      <c r="K77" s="3">
        <f t="shared" si="24"/>
        <v>0</v>
      </c>
      <c r="L77" s="3">
        <f t="shared" si="25"/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</row>
    <row r="78" spans="2:102" x14ac:dyDescent="0.25">
      <c r="B78" s="8"/>
      <c r="C78" s="2"/>
      <c r="D78" s="2"/>
      <c r="E78" s="2"/>
      <c r="F78" s="11"/>
      <c r="G78" s="3"/>
      <c r="H78" s="3">
        <f t="shared" si="21"/>
        <v>0</v>
      </c>
      <c r="I78" s="3" t="str">
        <f t="shared" si="22"/>
        <v/>
      </c>
      <c r="J78" s="3">
        <f t="shared" si="23"/>
        <v>0</v>
      </c>
      <c r="K78" s="3">
        <f t="shared" si="24"/>
        <v>0</v>
      </c>
      <c r="L78" s="3">
        <f t="shared" si="25"/>
        <v>0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</row>
    <row r="79" spans="2:102" x14ac:dyDescent="0.25">
      <c r="B79" s="8"/>
      <c r="C79" s="1"/>
      <c r="D79" s="10"/>
      <c r="F79" s="9"/>
      <c r="G79" s="3"/>
      <c r="H79" s="3">
        <f t="shared" si="21"/>
        <v>0</v>
      </c>
      <c r="I79" s="3" t="str">
        <f t="shared" si="22"/>
        <v/>
      </c>
      <c r="J79" s="3">
        <f t="shared" si="23"/>
        <v>0</v>
      </c>
      <c r="K79" s="3">
        <f t="shared" si="24"/>
        <v>0</v>
      </c>
      <c r="L79" s="3">
        <f t="shared" si="25"/>
        <v>0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</row>
    <row r="80" spans="2:102" x14ac:dyDescent="0.25">
      <c r="B80" s="8"/>
      <c r="C80" s="2"/>
      <c r="D80" s="2"/>
      <c r="E80" s="2"/>
      <c r="F80" s="11"/>
      <c r="G80" s="3"/>
      <c r="H80" s="3">
        <f t="shared" si="21"/>
        <v>0</v>
      </c>
      <c r="I80" s="3" t="str">
        <f t="shared" si="22"/>
        <v/>
      </c>
      <c r="J80" s="3">
        <f t="shared" si="23"/>
        <v>0</v>
      </c>
      <c r="K80" s="3">
        <f t="shared" si="24"/>
        <v>0</v>
      </c>
      <c r="L80" s="3">
        <f t="shared" si="25"/>
        <v>0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</row>
    <row r="81" spans="2:102" x14ac:dyDescent="0.25">
      <c r="B81" s="8"/>
      <c r="C81" s="1"/>
      <c r="D81" s="1"/>
      <c r="E81" s="2"/>
      <c r="F81" s="12"/>
      <c r="G81" s="3"/>
      <c r="H81" s="3">
        <f t="shared" si="21"/>
        <v>0</v>
      </c>
      <c r="I81" s="3" t="str">
        <f t="shared" si="22"/>
        <v/>
      </c>
      <c r="J81" s="3">
        <f t="shared" si="23"/>
        <v>0</v>
      </c>
      <c r="K81" s="3">
        <f t="shared" si="24"/>
        <v>0</v>
      </c>
      <c r="L81" s="3">
        <f t="shared" si="25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</row>
    <row r="82" spans="2:102" x14ac:dyDescent="0.25">
      <c r="B82" s="8"/>
      <c r="C82" s="1"/>
      <c r="D82" s="1"/>
      <c r="E82" s="2"/>
      <c r="F82" s="9"/>
      <c r="G82" s="3"/>
      <c r="H82" s="3">
        <f t="shared" si="21"/>
        <v>0</v>
      </c>
      <c r="I82" s="3" t="str">
        <f t="shared" si="22"/>
        <v/>
      </c>
      <c r="J82" s="3">
        <f t="shared" si="23"/>
        <v>0</v>
      </c>
      <c r="K82" s="3">
        <f t="shared" si="24"/>
        <v>0</v>
      </c>
      <c r="L82" s="3">
        <f t="shared" si="25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</row>
    <row r="83" spans="2:102" x14ac:dyDescent="0.25">
      <c r="B83" s="8"/>
      <c r="C83" s="1"/>
      <c r="D83" s="1"/>
      <c r="E83" s="2"/>
      <c r="F83" s="9"/>
      <c r="G83" s="3"/>
      <c r="H83" s="3">
        <f t="shared" si="21"/>
        <v>0</v>
      </c>
      <c r="I83" s="3" t="str">
        <f t="shared" si="22"/>
        <v/>
      </c>
      <c r="J83" s="3">
        <f t="shared" si="23"/>
        <v>0</v>
      </c>
      <c r="K83" s="3">
        <f t="shared" si="24"/>
        <v>0</v>
      </c>
      <c r="L83" s="3">
        <f t="shared" si="25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</row>
    <row r="84" spans="2:102" x14ac:dyDescent="0.25">
      <c r="B84" s="8"/>
      <c r="C84" s="1"/>
      <c r="D84" s="1"/>
      <c r="E84" s="2"/>
      <c r="F84" s="12"/>
      <c r="G84" s="3"/>
      <c r="H84" s="3">
        <f t="shared" si="21"/>
        <v>0</v>
      </c>
      <c r="I84" s="3" t="str">
        <f t="shared" si="22"/>
        <v/>
      </c>
      <c r="J84" s="3">
        <f t="shared" si="23"/>
        <v>0</v>
      </c>
      <c r="K84" s="3">
        <f t="shared" si="24"/>
        <v>0</v>
      </c>
      <c r="L84" s="3">
        <f t="shared" si="25"/>
        <v>0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</row>
    <row r="85" spans="2:102" x14ac:dyDescent="0.25">
      <c r="B85" s="8"/>
      <c r="C85" s="10"/>
      <c r="D85" s="10"/>
      <c r="F85" s="4"/>
      <c r="G85" s="3"/>
      <c r="H85" s="3">
        <f t="shared" si="21"/>
        <v>0</v>
      </c>
      <c r="I85" s="3" t="str">
        <f t="shared" si="22"/>
        <v/>
      </c>
      <c r="J85" s="3">
        <f t="shared" si="23"/>
        <v>0</v>
      </c>
      <c r="K85" s="3">
        <f t="shared" si="24"/>
        <v>0</v>
      </c>
      <c r="L85" s="3">
        <f t="shared" si="25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</row>
    <row r="86" spans="2:102" x14ac:dyDescent="0.25">
      <c r="B86" s="14"/>
      <c r="F86" s="12"/>
      <c r="G86" s="3"/>
      <c r="H86" s="3">
        <f t="shared" si="21"/>
        <v>0</v>
      </c>
      <c r="I86" s="3" t="str">
        <f t="shared" si="22"/>
        <v/>
      </c>
      <c r="J86" s="3">
        <f t="shared" si="23"/>
        <v>0</v>
      </c>
      <c r="K86" s="3">
        <f t="shared" si="24"/>
        <v>0</v>
      </c>
      <c r="L86" s="3">
        <f t="shared" si="25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</row>
    <row r="87" spans="2:102" x14ac:dyDescent="0.25">
      <c r="B87" s="8"/>
      <c r="C87" s="10"/>
      <c r="D87" s="10"/>
      <c r="F87" s="4"/>
      <c r="G87" s="3"/>
      <c r="H87" s="3">
        <f t="shared" si="21"/>
        <v>0</v>
      </c>
      <c r="I87" s="3" t="str">
        <f t="shared" si="22"/>
        <v/>
      </c>
      <c r="J87" s="3">
        <f t="shared" si="23"/>
        <v>0</v>
      </c>
      <c r="K87" s="3">
        <f t="shared" si="24"/>
        <v>0</v>
      </c>
      <c r="L87" s="3">
        <f t="shared" si="25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</row>
    <row r="88" spans="2:102" x14ac:dyDescent="0.25">
      <c r="B88" s="8"/>
      <c r="C88" s="1"/>
      <c r="D88" s="1"/>
      <c r="E88" s="2"/>
      <c r="F88" s="9"/>
      <c r="G88" s="3"/>
      <c r="H88" s="3">
        <f t="shared" si="21"/>
        <v>0</v>
      </c>
      <c r="I88" s="3" t="str">
        <f t="shared" si="22"/>
        <v/>
      </c>
      <c r="J88" s="3">
        <f t="shared" si="23"/>
        <v>0</v>
      </c>
      <c r="K88" s="3">
        <f t="shared" si="24"/>
        <v>0</v>
      </c>
      <c r="L88" s="3">
        <f t="shared" si="25"/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</row>
    <row r="89" spans="2:102" x14ac:dyDescent="0.25">
      <c r="B89" s="8"/>
      <c r="C89" s="1"/>
      <c r="D89" s="1"/>
      <c r="E89" s="2"/>
      <c r="F89" s="9"/>
      <c r="G89" s="3"/>
      <c r="H89" s="3">
        <f t="shared" si="21"/>
        <v>0</v>
      </c>
      <c r="I89" s="3" t="str">
        <f t="shared" si="22"/>
        <v/>
      </c>
      <c r="J89" s="3">
        <f t="shared" si="23"/>
        <v>0</v>
      </c>
      <c r="K89" s="3">
        <f t="shared" si="24"/>
        <v>0</v>
      </c>
      <c r="L89" s="3">
        <f t="shared" si="25"/>
        <v>0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</row>
    <row r="90" spans="2:102" x14ac:dyDescent="0.25">
      <c r="B90" s="8"/>
      <c r="C90" s="1"/>
      <c r="D90" s="1"/>
      <c r="F90" s="3"/>
      <c r="G90" s="3"/>
      <c r="H90" s="3">
        <f t="shared" si="21"/>
        <v>0</v>
      </c>
      <c r="I90" s="3" t="str">
        <f t="shared" si="22"/>
        <v/>
      </c>
      <c r="J90" s="3">
        <f t="shared" si="23"/>
        <v>0</v>
      </c>
      <c r="K90" s="3">
        <f t="shared" si="24"/>
        <v>0</v>
      </c>
      <c r="L90" s="3">
        <f t="shared" si="25"/>
        <v>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</row>
    <row r="91" spans="2:102" x14ac:dyDescent="0.25">
      <c r="B91" s="8"/>
      <c r="C91" s="2"/>
      <c r="D91" s="2"/>
      <c r="E91" s="2"/>
      <c r="F91" s="9"/>
      <c r="G91" s="3"/>
      <c r="H91" s="3">
        <f t="shared" si="21"/>
        <v>0</v>
      </c>
      <c r="I91" s="3" t="str">
        <f t="shared" si="22"/>
        <v/>
      </c>
      <c r="J91" s="3">
        <f t="shared" si="23"/>
        <v>0</v>
      </c>
      <c r="K91" s="3">
        <f t="shared" si="24"/>
        <v>0</v>
      </c>
      <c r="L91" s="3">
        <f t="shared" si="25"/>
        <v>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</row>
    <row r="92" spans="2:102" x14ac:dyDescent="0.25">
      <c r="B92" s="14"/>
      <c r="C92" s="2"/>
      <c r="D92" s="2"/>
      <c r="E92" s="2"/>
      <c r="F92" s="9"/>
      <c r="G92" s="3"/>
      <c r="H92" s="3">
        <f t="shared" si="21"/>
        <v>0</v>
      </c>
      <c r="I92" s="3" t="str">
        <f t="shared" si="22"/>
        <v/>
      </c>
      <c r="J92" s="3">
        <f t="shared" si="23"/>
        <v>0</v>
      </c>
      <c r="K92" s="3">
        <f t="shared" si="24"/>
        <v>0</v>
      </c>
      <c r="L92" s="3">
        <f t="shared" si="25"/>
        <v>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</row>
    <row r="93" spans="2:102" x14ac:dyDescent="0.25">
      <c r="B93" s="8"/>
      <c r="C93" s="2"/>
      <c r="D93" s="2"/>
      <c r="E93" s="2"/>
      <c r="F93" s="2"/>
      <c r="G93" s="3"/>
      <c r="H93" s="3">
        <f t="shared" si="21"/>
        <v>0</v>
      </c>
      <c r="I93" s="3" t="str">
        <f t="shared" si="22"/>
        <v/>
      </c>
      <c r="J93" s="3">
        <f t="shared" si="23"/>
        <v>0</v>
      </c>
      <c r="K93" s="3">
        <f t="shared" si="24"/>
        <v>0</v>
      </c>
      <c r="L93" s="3">
        <f t="shared" si="25"/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</row>
    <row r="94" spans="2:102" x14ac:dyDescent="0.25">
      <c r="B94" s="8"/>
      <c r="C94" s="2"/>
      <c r="D94" s="2"/>
      <c r="E94" s="2"/>
      <c r="F94" s="2"/>
      <c r="G94" s="3"/>
      <c r="H94" s="3">
        <f t="shared" si="21"/>
        <v>0</v>
      </c>
      <c r="I94" s="3" t="str">
        <f t="shared" si="22"/>
        <v/>
      </c>
      <c r="J94" s="3">
        <f t="shared" si="23"/>
        <v>0</v>
      </c>
      <c r="K94" s="3">
        <f t="shared" si="24"/>
        <v>0</v>
      </c>
      <c r="L94" s="3">
        <f t="shared" si="2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</row>
    <row r="95" spans="2:102" x14ac:dyDescent="0.25">
      <c r="B95" s="8"/>
      <c r="C95" s="2"/>
      <c r="D95" s="2"/>
      <c r="E95" s="2"/>
      <c r="F95" s="11"/>
      <c r="G95" s="3"/>
      <c r="H95" s="3">
        <f t="shared" si="21"/>
        <v>0</v>
      </c>
      <c r="I95" s="3" t="str">
        <f t="shared" si="22"/>
        <v/>
      </c>
      <c r="J95" s="3">
        <f t="shared" si="23"/>
        <v>0</v>
      </c>
      <c r="K95" s="3">
        <f t="shared" si="24"/>
        <v>0</v>
      </c>
      <c r="L95" s="3">
        <f t="shared" si="2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</row>
    <row r="96" spans="2:102" x14ac:dyDescent="0.25">
      <c r="B96" s="8"/>
      <c r="C96" s="2"/>
      <c r="D96" s="2"/>
      <c r="E96" s="2"/>
      <c r="F96" s="11"/>
      <c r="G96" s="3"/>
      <c r="H96" s="3">
        <f t="shared" si="21"/>
        <v>0</v>
      </c>
      <c r="I96" s="3" t="str">
        <f t="shared" si="22"/>
        <v/>
      </c>
      <c r="J96" s="3">
        <f t="shared" si="23"/>
        <v>0</v>
      </c>
      <c r="K96" s="3">
        <f t="shared" si="24"/>
        <v>0</v>
      </c>
      <c r="L96" s="3">
        <f t="shared" si="25"/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</row>
    <row r="97" spans="2:102" x14ac:dyDescent="0.25">
      <c r="B97" s="8"/>
      <c r="C97" s="1"/>
      <c r="D97" s="1"/>
      <c r="E97" s="2"/>
      <c r="F97" s="12"/>
      <c r="G97" s="3"/>
      <c r="H97" s="3">
        <f t="shared" si="21"/>
        <v>0</v>
      </c>
      <c r="I97" s="3" t="str">
        <f t="shared" si="22"/>
        <v/>
      </c>
      <c r="J97" s="3">
        <f t="shared" si="23"/>
        <v>0</v>
      </c>
      <c r="K97" s="3">
        <f t="shared" si="24"/>
        <v>0</v>
      </c>
      <c r="L97" s="3">
        <f t="shared" si="25"/>
        <v>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</row>
    <row r="98" spans="2:102" x14ac:dyDescent="0.25">
      <c r="B98" s="8"/>
      <c r="C98" s="1"/>
      <c r="D98" s="1"/>
      <c r="E98" s="2"/>
      <c r="F98" s="9"/>
      <c r="G98" s="3"/>
      <c r="H98" s="3">
        <f t="shared" si="21"/>
        <v>0</v>
      </c>
      <c r="I98" s="3" t="str">
        <f t="shared" si="22"/>
        <v/>
      </c>
      <c r="J98" s="3">
        <f t="shared" si="23"/>
        <v>0</v>
      </c>
      <c r="K98" s="3">
        <f t="shared" si="24"/>
        <v>0</v>
      </c>
      <c r="L98" s="3">
        <f t="shared" si="25"/>
        <v>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</row>
    <row r="99" spans="2:102" x14ac:dyDescent="0.25">
      <c r="B99" s="8"/>
      <c r="C99" s="1"/>
      <c r="D99" s="1"/>
      <c r="E99" s="2"/>
      <c r="F99" s="9"/>
      <c r="G99" s="3"/>
      <c r="H99" s="3">
        <f t="shared" si="21"/>
        <v>0</v>
      </c>
      <c r="I99" s="3" t="str">
        <f t="shared" si="22"/>
        <v/>
      </c>
      <c r="J99" s="3">
        <f t="shared" si="23"/>
        <v>0</v>
      </c>
      <c r="K99" s="3">
        <f t="shared" si="24"/>
        <v>0</v>
      </c>
      <c r="L99" s="3">
        <f t="shared" si="25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</row>
    <row r="100" spans="2:102" x14ac:dyDescent="0.25">
      <c r="B100" s="8"/>
      <c r="C100" s="2"/>
      <c r="D100" s="2"/>
      <c r="E100" s="2"/>
      <c r="F100" s="2"/>
      <c r="G100" s="3"/>
      <c r="H100" s="3">
        <f t="shared" si="21"/>
        <v>0</v>
      </c>
      <c r="I100" s="3" t="str">
        <f t="shared" si="22"/>
        <v/>
      </c>
      <c r="J100" s="3">
        <f t="shared" si="23"/>
        <v>0</v>
      </c>
      <c r="K100" s="3">
        <f t="shared" si="24"/>
        <v>0</v>
      </c>
      <c r="L100" s="3">
        <f t="shared" si="25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</row>
    <row r="101" spans="2:102" x14ac:dyDescent="0.25">
      <c r="B101" s="8"/>
      <c r="C101" s="1"/>
      <c r="D101" s="1"/>
      <c r="E101" s="2"/>
      <c r="F101" s="9"/>
      <c r="G101" s="3"/>
      <c r="H101" s="3">
        <f t="shared" si="21"/>
        <v>0</v>
      </c>
      <c r="I101" s="3" t="str">
        <f t="shared" si="22"/>
        <v/>
      </c>
      <c r="J101" s="3">
        <f t="shared" si="23"/>
        <v>0</v>
      </c>
      <c r="K101" s="3">
        <f t="shared" si="24"/>
        <v>0</v>
      </c>
      <c r="L101" s="3">
        <f t="shared" si="25"/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</row>
    <row r="102" spans="2:102" x14ac:dyDescent="0.25">
      <c r="B102" s="8"/>
      <c r="C102" s="1"/>
      <c r="D102" s="1"/>
      <c r="E102" s="2"/>
      <c r="F102" s="4"/>
      <c r="G102" s="3"/>
      <c r="H102" s="3">
        <f t="shared" si="21"/>
        <v>0</v>
      </c>
      <c r="I102" s="3" t="str">
        <f t="shared" si="22"/>
        <v/>
      </c>
      <c r="J102" s="3">
        <f t="shared" si="23"/>
        <v>0</v>
      </c>
      <c r="K102" s="3">
        <f t="shared" si="24"/>
        <v>0</v>
      </c>
      <c r="L102" s="3">
        <f t="shared" si="25"/>
        <v>0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</row>
    <row r="103" spans="2:102" x14ac:dyDescent="0.25">
      <c r="B103" s="8"/>
      <c r="F103" s="11"/>
      <c r="G103" s="3"/>
      <c r="H103" s="3">
        <f>MIN(M103:BM103)</f>
        <v>0</v>
      </c>
      <c r="I103" s="3" t="str">
        <f>IF(H103=1,COUNTIF(M103:BM103,"&lt;2"),"")</f>
        <v/>
      </c>
      <c r="J103" s="3">
        <f>COUNTIF(M103:BM103,"&lt;11")</f>
        <v>0</v>
      </c>
      <c r="K103" s="3">
        <f>COUNTIF(M103:BM103,"&lt;51")</f>
        <v>0</v>
      </c>
      <c r="L103" s="3">
        <f>COUNTA(M103:BM103)</f>
        <v>0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K103" s="3"/>
      <c r="AM103" s="3"/>
      <c r="AO103" s="3"/>
      <c r="AQ103" s="3"/>
      <c r="AS103" s="3"/>
      <c r="AU103" s="3"/>
      <c r="AW103" s="3"/>
      <c r="AY103" s="3"/>
      <c r="BA103" s="3"/>
      <c r="BC103" s="3"/>
      <c r="BE103" s="3"/>
      <c r="BG103" s="3"/>
      <c r="BI103" s="3"/>
      <c r="BK103" s="3"/>
      <c r="BM103" s="3"/>
      <c r="BO103" s="3"/>
      <c r="BQ103" s="3"/>
      <c r="BS103" s="3"/>
      <c r="BU103" s="3"/>
      <c r="BW103" s="3"/>
      <c r="BY103" s="3"/>
      <c r="CA103" s="3"/>
      <c r="CC103" s="3"/>
      <c r="CE103" s="3"/>
      <c r="CG103" s="3"/>
      <c r="CI103" s="3"/>
      <c r="CK103" s="3"/>
      <c r="CM103" s="3"/>
      <c r="CO103" s="3"/>
      <c r="CQ103" s="3"/>
      <c r="CS103" s="3"/>
      <c r="CU103" s="3"/>
      <c r="CW103" s="3"/>
    </row>
    <row r="104" spans="2:102" x14ac:dyDescent="0.25">
      <c r="B104" s="8"/>
      <c r="C104" s="2"/>
      <c r="D104" s="2"/>
      <c r="E104" s="2"/>
      <c r="F104" s="11"/>
      <c r="G104" s="3"/>
      <c r="H104" s="3">
        <f t="shared" ref="H104:H147" si="26">MIN(M104:BL104)</f>
        <v>0</v>
      </c>
      <c r="I104" s="3" t="str">
        <f t="shared" ref="I104:I147" si="27">IF(H104=1,COUNTIF(M104:BL104,"&lt;2"),"")</f>
        <v/>
      </c>
      <c r="J104" s="3">
        <f t="shared" ref="J104:J147" si="28">COUNTIF(M104:BL104,"&lt;11")</f>
        <v>0</v>
      </c>
      <c r="K104" s="3">
        <f t="shared" ref="K104:K147" si="29">COUNTIF(M104:BL104,"&lt;51")</f>
        <v>0</v>
      </c>
      <c r="L104" s="3">
        <f t="shared" ref="L104:L147" si="30">COUNTA(M104:BL104)</f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</row>
    <row r="105" spans="2:102" x14ac:dyDescent="0.25">
      <c r="B105" s="14"/>
      <c r="C105" s="10"/>
      <c r="D105" s="10"/>
      <c r="E105" s="2"/>
      <c r="F105" s="11"/>
      <c r="G105" s="3"/>
      <c r="H105" s="3">
        <f t="shared" si="26"/>
        <v>0</v>
      </c>
      <c r="I105" s="3" t="str">
        <f t="shared" si="27"/>
        <v/>
      </c>
      <c r="J105" s="3">
        <f t="shared" si="28"/>
        <v>0</v>
      </c>
      <c r="K105" s="3">
        <f t="shared" si="29"/>
        <v>0</v>
      </c>
      <c r="L105" s="3">
        <f t="shared" si="30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</row>
    <row r="106" spans="2:102" x14ac:dyDescent="0.25">
      <c r="B106" s="8"/>
      <c r="C106" s="2"/>
      <c r="D106" s="2"/>
      <c r="E106" s="2"/>
      <c r="F106" s="11"/>
      <c r="G106" s="3"/>
      <c r="H106" s="3">
        <f t="shared" si="26"/>
        <v>0</v>
      </c>
      <c r="I106" s="3" t="str">
        <f t="shared" si="27"/>
        <v/>
      </c>
      <c r="J106" s="3">
        <f t="shared" si="28"/>
        <v>0</v>
      </c>
      <c r="K106" s="3">
        <f t="shared" si="29"/>
        <v>0</v>
      </c>
      <c r="L106" s="3">
        <f t="shared" si="30"/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</row>
    <row r="107" spans="2:102" x14ac:dyDescent="0.25">
      <c r="B107" s="14"/>
      <c r="C107" s="2"/>
      <c r="D107" s="2"/>
      <c r="E107" s="2"/>
      <c r="F107" s="11"/>
      <c r="G107" s="3"/>
      <c r="H107" s="3">
        <f t="shared" si="26"/>
        <v>0</v>
      </c>
      <c r="I107" s="3" t="str">
        <f t="shared" si="27"/>
        <v/>
      </c>
      <c r="J107" s="3">
        <f t="shared" si="28"/>
        <v>0</v>
      </c>
      <c r="K107" s="3">
        <f t="shared" si="29"/>
        <v>0</v>
      </c>
      <c r="L107" s="3">
        <f t="shared" si="30"/>
        <v>0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</row>
    <row r="108" spans="2:102" x14ac:dyDescent="0.25">
      <c r="B108" s="14"/>
      <c r="C108" s="2"/>
      <c r="D108" s="2"/>
      <c r="E108" s="2"/>
      <c r="F108" s="11"/>
      <c r="G108" s="3"/>
      <c r="H108" s="3">
        <f t="shared" si="26"/>
        <v>0</v>
      </c>
      <c r="I108" s="3" t="str">
        <f t="shared" si="27"/>
        <v/>
      </c>
      <c r="J108" s="3">
        <f t="shared" si="28"/>
        <v>0</v>
      </c>
      <c r="K108" s="3">
        <f t="shared" si="29"/>
        <v>0</v>
      </c>
      <c r="L108" s="3">
        <f t="shared" si="30"/>
        <v>0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</row>
    <row r="109" spans="2:102" x14ac:dyDescent="0.25">
      <c r="B109" s="14"/>
      <c r="C109" s="2"/>
      <c r="D109" s="2"/>
      <c r="E109" s="2"/>
      <c r="F109" s="11"/>
      <c r="G109" s="3"/>
      <c r="H109" s="3">
        <f t="shared" si="26"/>
        <v>0</v>
      </c>
      <c r="I109" s="3" t="str">
        <f t="shared" si="27"/>
        <v/>
      </c>
      <c r="J109" s="3">
        <f t="shared" si="28"/>
        <v>0</v>
      </c>
      <c r="K109" s="3">
        <f t="shared" si="29"/>
        <v>0</v>
      </c>
      <c r="L109" s="3">
        <f t="shared" si="30"/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</row>
    <row r="110" spans="2:102" x14ac:dyDescent="0.25">
      <c r="B110" s="8"/>
      <c r="C110" s="2"/>
      <c r="D110" s="2"/>
      <c r="E110" s="2"/>
      <c r="F110" s="11"/>
      <c r="G110" s="3"/>
      <c r="H110" s="3">
        <f t="shared" si="26"/>
        <v>0</v>
      </c>
      <c r="I110" s="3" t="str">
        <f t="shared" si="27"/>
        <v/>
      </c>
      <c r="J110" s="3">
        <f t="shared" si="28"/>
        <v>0</v>
      </c>
      <c r="K110" s="3">
        <f t="shared" si="29"/>
        <v>0</v>
      </c>
      <c r="L110" s="3">
        <f t="shared" si="30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</row>
    <row r="111" spans="2:102" x14ac:dyDescent="0.25">
      <c r="B111" s="14"/>
      <c r="C111" s="2"/>
      <c r="D111" s="2"/>
      <c r="E111" s="2"/>
      <c r="F111" s="11"/>
      <c r="G111" s="3"/>
      <c r="H111" s="3">
        <f t="shared" si="26"/>
        <v>0</v>
      </c>
      <c r="I111" s="3" t="str">
        <f t="shared" si="27"/>
        <v/>
      </c>
      <c r="J111" s="3">
        <f t="shared" si="28"/>
        <v>0</v>
      </c>
      <c r="K111" s="3">
        <f t="shared" si="29"/>
        <v>0</v>
      </c>
      <c r="L111" s="3">
        <f t="shared" si="30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</row>
    <row r="112" spans="2:102" x14ac:dyDescent="0.25">
      <c r="B112" s="8"/>
      <c r="C112" s="1"/>
      <c r="D112" s="1"/>
      <c r="E112" s="2"/>
      <c r="F112" s="11"/>
      <c r="G112" s="3"/>
      <c r="H112" s="3">
        <f t="shared" si="26"/>
        <v>0</v>
      </c>
      <c r="I112" s="3" t="str">
        <f t="shared" si="27"/>
        <v/>
      </c>
      <c r="J112" s="3">
        <f t="shared" si="28"/>
        <v>0</v>
      </c>
      <c r="K112" s="3">
        <f t="shared" si="29"/>
        <v>0</v>
      </c>
      <c r="L112" s="3">
        <f t="shared" si="30"/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</row>
    <row r="113" spans="2:102" x14ac:dyDescent="0.25">
      <c r="B113" s="8"/>
      <c r="C113" s="1"/>
      <c r="D113" s="1"/>
      <c r="E113" s="2"/>
      <c r="F113" s="11"/>
      <c r="G113" s="3"/>
      <c r="H113" s="3">
        <f t="shared" si="26"/>
        <v>0</v>
      </c>
      <c r="I113" s="3" t="str">
        <f t="shared" si="27"/>
        <v/>
      </c>
      <c r="J113" s="3">
        <f t="shared" si="28"/>
        <v>0</v>
      </c>
      <c r="K113" s="3">
        <f t="shared" si="29"/>
        <v>0</v>
      </c>
      <c r="L113" s="3">
        <f t="shared" si="30"/>
        <v>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</row>
    <row r="114" spans="2:102" x14ac:dyDescent="0.25">
      <c r="B114" s="8"/>
      <c r="C114" s="10"/>
      <c r="D114" s="10"/>
      <c r="F114" s="11"/>
      <c r="G114" s="3"/>
      <c r="H114" s="3">
        <f t="shared" si="26"/>
        <v>0</v>
      </c>
      <c r="I114" s="3" t="str">
        <f t="shared" si="27"/>
        <v/>
      </c>
      <c r="J114" s="3">
        <f t="shared" si="28"/>
        <v>0</v>
      </c>
      <c r="K114" s="3">
        <f t="shared" si="29"/>
        <v>0</v>
      </c>
      <c r="L114" s="3">
        <f t="shared" si="30"/>
        <v>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</row>
    <row r="115" spans="2:102" x14ac:dyDescent="0.25">
      <c r="B115" s="8"/>
      <c r="C115" s="1"/>
      <c r="D115" s="1"/>
      <c r="E115" s="2"/>
      <c r="F115" s="11"/>
      <c r="G115" s="3"/>
      <c r="H115" s="3">
        <f t="shared" si="26"/>
        <v>0</v>
      </c>
      <c r="I115" s="3" t="str">
        <f t="shared" si="27"/>
        <v/>
      </c>
      <c r="J115" s="3">
        <f t="shared" si="28"/>
        <v>0</v>
      </c>
      <c r="K115" s="3">
        <f t="shared" si="29"/>
        <v>0</v>
      </c>
      <c r="L115" s="3">
        <f t="shared" si="30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</row>
    <row r="116" spans="2:102" x14ac:dyDescent="0.25">
      <c r="B116" s="8"/>
      <c r="C116" s="1"/>
      <c r="D116" s="1"/>
      <c r="E116" s="2"/>
      <c r="F116" s="11"/>
      <c r="G116" s="3"/>
      <c r="H116" s="3">
        <f t="shared" si="26"/>
        <v>0</v>
      </c>
      <c r="I116" s="3" t="str">
        <f t="shared" si="27"/>
        <v/>
      </c>
      <c r="J116" s="3">
        <f t="shared" si="28"/>
        <v>0</v>
      </c>
      <c r="K116" s="3">
        <f t="shared" si="29"/>
        <v>0</v>
      </c>
      <c r="L116" s="3">
        <f t="shared" si="30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</row>
    <row r="117" spans="2:102" x14ac:dyDescent="0.25">
      <c r="B117" s="8"/>
      <c r="C117" s="1"/>
      <c r="D117" s="1"/>
      <c r="E117" s="2"/>
      <c r="F117" s="9"/>
      <c r="G117" s="3"/>
      <c r="H117" s="3">
        <f t="shared" si="26"/>
        <v>0</v>
      </c>
      <c r="I117" s="3" t="str">
        <f t="shared" si="27"/>
        <v/>
      </c>
      <c r="J117" s="3">
        <f t="shared" si="28"/>
        <v>0</v>
      </c>
      <c r="K117" s="3">
        <f t="shared" si="29"/>
        <v>0</v>
      </c>
      <c r="L117" s="3">
        <f t="shared" si="30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</row>
    <row r="118" spans="2:102" x14ac:dyDescent="0.25">
      <c r="B118" s="8"/>
      <c r="C118" s="10"/>
      <c r="D118" s="10"/>
      <c r="F118" s="12"/>
      <c r="G118" s="3"/>
      <c r="H118" s="3">
        <f t="shared" si="26"/>
        <v>0</v>
      </c>
      <c r="I118" s="3" t="str">
        <f t="shared" si="27"/>
        <v/>
      </c>
      <c r="J118" s="3">
        <f t="shared" si="28"/>
        <v>0</v>
      </c>
      <c r="K118" s="3">
        <f t="shared" si="29"/>
        <v>0</v>
      </c>
      <c r="L118" s="3">
        <f t="shared" si="30"/>
        <v>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</row>
    <row r="119" spans="2:102" x14ac:dyDescent="0.25">
      <c r="B119" s="8"/>
      <c r="C119" s="1"/>
      <c r="D119" s="1"/>
      <c r="E119" s="2"/>
      <c r="F119" s="12"/>
      <c r="G119" s="3"/>
      <c r="H119" s="3">
        <f t="shared" si="26"/>
        <v>0</v>
      </c>
      <c r="I119" s="3" t="str">
        <f t="shared" si="27"/>
        <v/>
      </c>
      <c r="J119" s="3">
        <f t="shared" si="28"/>
        <v>0</v>
      </c>
      <c r="K119" s="3">
        <f t="shared" si="29"/>
        <v>0</v>
      </c>
      <c r="L119" s="3">
        <f t="shared" si="3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</row>
    <row r="120" spans="2:102" x14ac:dyDescent="0.25">
      <c r="B120" s="8"/>
      <c r="C120" s="10"/>
      <c r="D120" s="10"/>
      <c r="F120" s="4"/>
      <c r="G120" s="3"/>
      <c r="H120" s="3">
        <f t="shared" si="26"/>
        <v>0</v>
      </c>
      <c r="I120" s="3" t="str">
        <f t="shared" si="27"/>
        <v/>
      </c>
      <c r="J120" s="3">
        <f t="shared" si="28"/>
        <v>0</v>
      </c>
      <c r="K120" s="3">
        <f t="shared" si="29"/>
        <v>0</v>
      </c>
      <c r="L120" s="3">
        <f t="shared" si="3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</row>
    <row r="121" spans="2:102" x14ac:dyDescent="0.25">
      <c r="B121" s="8"/>
      <c r="C121" s="1"/>
      <c r="D121" s="1"/>
      <c r="E121" s="2"/>
      <c r="F121" s="9"/>
      <c r="G121" s="3"/>
      <c r="H121" s="3">
        <f t="shared" si="26"/>
        <v>0</v>
      </c>
      <c r="I121" s="3" t="str">
        <f t="shared" si="27"/>
        <v/>
      </c>
      <c r="J121" s="3">
        <f t="shared" si="28"/>
        <v>0</v>
      </c>
      <c r="K121" s="3">
        <f t="shared" si="29"/>
        <v>0</v>
      </c>
      <c r="L121" s="3">
        <f t="shared" si="3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</row>
    <row r="122" spans="2:102" x14ac:dyDescent="0.25">
      <c r="B122" s="8"/>
      <c r="C122" s="1"/>
      <c r="D122" s="1"/>
      <c r="E122" s="2"/>
      <c r="F122" s="9"/>
      <c r="G122" s="3"/>
      <c r="H122" s="3">
        <f t="shared" si="26"/>
        <v>0</v>
      </c>
      <c r="I122" s="3" t="str">
        <f t="shared" si="27"/>
        <v/>
      </c>
      <c r="J122" s="3">
        <f t="shared" si="28"/>
        <v>0</v>
      </c>
      <c r="K122" s="3">
        <f t="shared" si="29"/>
        <v>0</v>
      </c>
      <c r="L122" s="3">
        <f t="shared" si="30"/>
        <v>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</row>
    <row r="123" spans="2:102" x14ac:dyDescent="0.25">
      <c r="B123" s="8"/>
      <c r="C123" s="1"/>
      <c r="D123" s="10"/>
      <c r="F123" s="9"/>
      <c r="G123" s="3"/>
      <c r="H123" s="3">
        <f t="shared" si="26"/>
        <v>0</v>
      </c>
      <c r="I123" s="3" t="str">
        <f t="shared" si="27"/>
        <v/>
      </c>
      <c r="J123" s="3">
        <f t="shared" si="28"/>
        <v>0</v>
      </c>
      <c r="K123" s="3">
        <f t="shared" si="29"/>
        <v>0</v>
      </c>
      <c r="L123" s="3">
        <f t="shared" si="30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</row>
    <row r="124" spans="2:102" x14ac:dyDescent="0.25">
      <c r="B124" s="8"/>
      <c r="C124" s="1"/>
      <c r="D124" s="1"/>
      <c r="E124" s="2"/>
      <c r="F124" s="9"/>
      <c r="G124" s="3"/>
      <c r="H124" s="3">
        <f t="shared" si="26"/>
        <v>0</v>
      </c>
      <c r="I124" s="3" t="str">
        <f t="shared" si="27"/>
        <v/>
      </c>
      <c r="J124" s="3">
        <f t="shared" si="28"/>
        <v>0</v>
      </c>
      <c r="K124" s="3">
        <f t="shared" si="29"/>
        <v>0</v>
      </c>
      <c r="L124" s="3">
        <f t="shared" si="30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</row>
    <row r="125" spans="2:102" x14ac:dyDescent="0.25">
      <c r="B125" s="8"/>
      <c r="C125" s="1"/>
      <c r="D125" s="1"/>
      <c r="E125" s="2"/>
      <c r="F125" s="4"/>
      <c r="G125" s="3"/>
      <c r="H125" s="3">
        <f t="shared" si="26"/>
        <v>0</v>
      </c>
      <c r="I125" s="3" t="str">
        <f t="shared" si="27"/>
        <v/>
      </c>
      <c r="J125" s="3">
        <f t="shared" si="28"/>
        <v>0</v>
      </c>
      <c r="K125" s="3">
        <f t="shared" si="29"/>
        <v>0</v>
      </c>
      <c r="L125" s="3">
        <f t="shared" si="30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</row>
    <row r="126" spans="2:102" x14ac:dyDescent="0.25">
      <c r="B126" s="8"/>
      <c r="C126" s="1"/>
      <c r="D126" s="10"/>
      <c r="F126" s="4"/>
      <c r="G126" s="3"/>
      <c r="H126" s="3">
        <f t="shared" si="26"/>
        <v>0</v>
      </c>
      <c r="I126" s="3" t="str">
        <f t="shared" si="27"/>
        <v/>
      </c>
      <c r="J126" s="3">
        <f t="shared" si="28"/>
        <v>0</v>
      </c>
      <c r="K126" s="3">
        <f t="shared" si="29"/>
        <v>0</v>
      </c>
      <c r="L126" s="3">
        <f t="shared" si="30"/>
        <v>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</row>
    <row r="127" spans="2:102" x14ac:dyDescent="0.25">
      <c r="B127" s="8"/>
      <c r="C127" s="1"/>
      <c r="D127" s="1"/>
      <c r="E127" s="2"/>
      <c r="F127" s="9"/>
      <c r="G127" s="3"/>
      <c r="H127" s="3">
        <f t="shared" si="26"/>
        <v>0</v>
      </c>
      <c r="I127" s="3" t="str">
        <f t="shared" si="27"/>
        <v/>
      </c>
      <c r="J127" s="3">
        <f t="shared" si="28"/>
        <v>0</v>
      </c>
      <c r="K127" s="3">
        <f t="shared" si="29"/>
        <v>0</v>
      </c>
      <c r="L127" s="3">
        <f t="shared" si="30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</row>
    <row r="128" spans="2:102" x14ac:dyDescent="0.25">
      <c r="B128" s="8"/>
      <c r="C128" s="10"/>
      <c r="D128" s="10"/>
      <c r="F128" s="12"/>
      <c r="G128" s="3"/>
      <c r="H128" s="3">
        <f t="shared" si="26"/>
        <v>0</v>
      </c>
      <c r="I128" s="3" t="str">
        <f t="shared" si="27"/>
        <v/>
      </c>
      <c r="J128" s="3">
        <f t="shared" si="28"/>
        <v>0</v>
      </c>
      <c r="K128" s="3">
        <f t="shared" si="29"/>
        <v>0</v>
      </c>
      <c r="L128" s="3">
        <f t="shared" si="30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</row>
    <row r="129" spans="2:102" x14ac:dyDescent="0.25">
      <c r="B129" s="8"/>
      <c r="C129" s="10"/>
      <c r="D129" s="10"/>
      <c r="F129" s="12"/>
      <c r="G129" s="3"/>
      <c r="H129" s="3">
        <f t="shared" si="26"/>
        <v>0</v>
      </c>
      <c r="I129" s="3" t="str">
        <f t="shared" si="27"/>
        <v/>
      </c>
      <c r="J129" s="3">
        <f t="shared" si="28"/>
        <v>0</v>
      </c>
      <c r="K129" s="3">
        <f t="shared" si="29"/>
        <v>0</v>
      </c>
      <c r="L129" s="3">
        <f t="shared" si="30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</row>
    <row r="130" spans="2:102" x14ac:dyDescent="0.25">
      <c r="B130" s="8"/>
      <c r="C130" s="1"/>
      <c r="D130" s="1"/>
      <c r="E130" s="2"/>
      <c r="F130" s="9"/>
      <c r="G130" s="3"/>
      <c r="H130" s="3">
        <f t="shared" si="26"/>
        <v>0</v>
      </c>
      <c r="I130" s="3" t="str">
        <f t="shared" si="27"/>
        <v/>
      </c>
      <c r="J130" s="3">
        <f t="shared" si="28"/>
        <v>0</v>
      </c>
      <c r="K130" s="3">
        <f t="shared" si="29"/>
        <v>0</v>
      </c>
      <c r="L130" s="3">
        <f t="shared" si="30"/>
        <v>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</row>
    <row r="131" spans="2:102" x14ac:dyDescent="0.25">
      <c r="B131" s="8"/>
      <c r="C131" s="1"/>
      <c r="D131" s="1"/>
      <c r="E131" s="2"/>
      <c r="F131" s="12"/>
      <c r="G131" s="3"/>
      <c r="H131" s="3">
        <f t="shared" si="26"/>
        <v>0</v>
      </c>
      <c r="I131" s="3" t="str">
        <f t="shared" si="27"/>
        <v/>
      </c>
      <c r="J131" s="3">
        <f t="shared" si="28"/>
        <v>0</v>
      </c>
      <c r="K131" s="3">
        <f t="shared" si="29"/>
        <v>0</v>
      </c>
      <c r="L131" s="3">
        <f t="shared" si="30"/>
        <v>0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</row>
    <row r="132" spans="2:102" x14ac:dyDescent="0.25">
      <c r="B132" s="8"/>
      <c r="C132" s="1"/>
      <c r="D132" s="13"/>
      <c r="F132" s="4"/>
      <c r="G132" s="3"/>
      <c r="H132" s="3">
        <f t="shared" si="26"/>
        <v>0</v>
      </c>
      <c r="I132" s="3" t="str">
        <f t="shared" si="27"/>
        <v/>
      </c>
      <c r="J132" s="3">
        <f t="shared" si="28"/>
        <v>0</v>
      </c>
      <c r="K132" s="3">
        <f t="shared" si="29"/>
        <v>0</v>
      </c>
      <c r="L132" s="3">
        <f t="shared" si="30"/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</row>
    <row r="133" spans="2:102" x14ac:dyDescent="0.25">
      <c r="B133" s="8"/>
      <c r="C133" s="1"/>
      <c r="D133" s="1"/>
      <c r="E133" s="2"/>
      <c r="F133" s="9"/>
      <c r="G133" s="3"/>
      <c r="H133" s="3">
        <f t="shared" si="26"/>
        <v>0</v>
      </c>
      <c r="I133" s="3" t="str">
        <f t="shared" si="27"/>
        <v/>
      </c>
      <c r="J133" s="3">
        <f t="shared" si="28"/>
        <v>0</v>
      </c>
      <c r="K133" s="3">
        <f t="shared" si="29"/>
        <v>0</v>
      </c>
      <c r="L133" s="3">
        <f t="shared" si="30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</row>
    <row r="134" spans="2:102" x14ac:dyDescent="0.25">
      <c r="B134" s="8"/>
      <c r="C134" s="1"/>
      <c r="D134" s="1"/>
      <c r="E134" s="2"/>
      <c r="F134" s="9"/>
      <c r="G134" s="3"/>
      <c r="H134" s="3">
        <f t="shared" si="26"/>
        <v>0</v>
      </c>
      <c r="I134" s="3" t="str">
        <f t="shared" si="27"/>
        <v/>
      </c>
      <c r="J134" s="3">
        <f t="shared" si="28"/>
        <v>0</v>
      </c>
      <c r="K134" s="3">
        <f t="shared" si="29"/>
        <v>0</v>
      </c>
      <c r="L134" s="3">
        <f t="shared" si="30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</row>
    <row r="135" spans="2:102" x14ac:dyDescent="0.25">
      <c r="B135" s="14"/>
      <c r="C135" s="2"/>
      <c r="D135" s="2"/>
      <c r="E135" s="2"/>
      <c r="F135" s="9"/>
      <c r="G135" s="3"/>
      <c r="H135" s="3">
        <f t="shared" si="26"/>
        <v>0</v>
      </c>
      <c r="I135" s="3" t="str">
        <f t="shared" si="27"/>
        <v/>
      </c>
      <c r="J135" s="3">
        <f t="shared" si="28"/>
        <v>0</v>
      </c>
      <c r="K135" s="3">
        <f t="shared" si="29"/>
        <v>0</v>
      </c>
      <c r="L135" s="3">
        <f t="shared" si="30"/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</row>
    <row r="136" spans="2:102" x14ac:dyDescent="0.25">
      <c r="B136" s="8"/>
      <c r="C136" s="1"/>
      <c r="D136" s="1"/>
      <c r="E136" s="2"/>
      <c r="F136" s="9"/>
      <c r="G136" s="3"/>
      <c r="H136" s="3">
        <f t="shared" si="26"/>
        <v>0</v>
      </c>
      <c r="I136" s="3" t="str">
        <f t="shared" si="27"/>
        <v/>
      </c>
      <c r="J136" s="3">
        <f t="shared" si="28"/>
        <v>0</v>
      </c>
      <c r="K136" s="3">
        <f t="shared" si="29"/>
        <v>0</v>
      </c>
      <c r="L136" s="3">
        <f t="shared" si="30"/>
        <v>0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</row>
    <row r="137" spans="2:102" x14ac:dyDescent="0.25">
      <c r="B137" s="8"/>
      <c r="C137" s="1"/>
      <c r="D137" s="1"/>
      <c r="E137" s="2"/>
      <c r="F137" s="12"/>
      <c r="G137" s="3"/>
      <c r="H137" s="3">
        <f t="shared" si="26"/>
        <v>0</v>
      </c>
      <c r="I137" s="3" t="str">
        <f t="shared" si="27"/>
        <v/>
      </c>
      <c r="J137" s="3">
        <f t="shared" si="28"/>
        <v>0</v>
      </c>
      <c r="K137" s="3">
        <f t="shared" si="29"/>
        <v>0</v>
      </c>
      <c r="L137" s="3">
        <f t="shared" si="30"/>
        <v>0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</row>
    <row r="138" spans="2:102" x14ac:dyDescent="0.25">
      <c r="B138" s="14"/>
      <c r="C138" s="2"/>
      <c r="D138" s="2"/>
      <c r="E138" s="2"/>
      <c r="F138" s="9"/>
      <c r="G138" s="3"/>
      <c r="H138" s="3">
        <f t="shared" si="26"/>
        <v>0</v>
      </c>
      <c r="I138" s="3" t="str">
        <f t="shared" si="27"/>
        <v/>
      </c>
      <c r="J138" s="3">
        <f t="shared" si="28"/>
        <v>0</v>
      </c>
      <c r="K138" s="3">
        <f t="shared" si="29"/>
        <v>0</v>
      </c>
      <c r="L138" s="3">
        <f t="shared" si="30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</row>
    <row r="139" spans="2:102" x14ac:dyDescent="0.25">
      <c r="B139" s="14"/>
      <c r="C139" s="2"/>
      <c r="D139" s="2"/>
      <c r="E139" s="2"/>
      <c r="F139" s="12"/>
      <c r="G139" s="3"/>
      <c r="H139" s="3">
        <f t="shared" si="26"/>
        <v>0</v>
      </c>
      <c r="I139" s="3" t="str">
        <f t="shared" si="27"/>
        <v/>
      </c>
      <c r="J139" s="3">
        <f t="shared" si="28"/>
        <v>0</v>
      </c>
      <c r="K139" s="3">
        <f t="shared" si="29"/>
        <v>0</v>
      </c>
      <c r="L139" s="3">
        <f t="shared" si="30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</row>
    <row r="140" spans="2:102" x14ac:dyDescent="0.25">
      <c r="B140" s="8"/>
      <c r="C140" s="1"/>
      <c r="D140" s="10"/>
      <c r="F140" s="9"/>
      <c r="G140" s="3"/>
      <c r="H140" s="3">
        <f t="shared" si="26"/>
        <v>0</v>
      </c>
      <c r="I140" s="3" t="str">
        <f t="shared" si="27"/>
        <v/>
      </c>
      <c r="J140" s="3">
        <f t="shared" si="28"/>
        <v>0</v>
      </c>
      <c r="K140" s="3">
        <f t="shared" si="29"/>
        <v>0</v>
      </c>
      <c r="L140" s="3">
        <f t="shared" si="30"/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</row>
    <row r="141" spans="2:102" x14ac:dyDescent="0.25">
      <c r="B141" s="8"/>
      <c r="C141" s="1"/>
      <c r="D141" s="10"/>
      <c r="F141" s="9"/>
      <c r="G141" s="3"/>
      <c r="H141" s="3">
        <f t="shared" si="26"/>
        <v>0</v>
      </c>
      <c r="I141" s="3" t="str">
        <f t="shared" si="27"/>
        <v/>
      </c>
      <c r="J141" s="3">
        <f t="shared" si="28"/>
        <v>0</v>
      </c>
      <c r="K141" s="3">
        <f t="shared" si="29"/>
        <v>0</v>
      </c>
      <c r="L141" s="3">
        <f t="shared" si="30"/>
        <v>0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</row>
    <row r="142" spans="2:102" x14ac:dyDescent="0.25">
      <c r="B142" s="8"/>
      <c r="C142" s="1"/>
      <c r="D142" s="1"/>
      <c r="F142" s="3"/>
      <c r="G142" s="3"/>
      <c r="H142" s="3">
        <f t="shared" si="26"/>
        <v>0</v>
      </c>
      <c r="I142" s="3" t="str">
        <f t="shared" si="27"/>
        <v/>
      </c>
      <c r="J142" s="3">
        <f t="shared" si="28"/>
        <v>0</v>
      </c>
      <c r="K142" s="3">
        <f t="shared" si="29"/>
        <v>0</v>
      </c>
      <c r="L142" s="3">
        <f t="shared" si="30"/>
        <v>0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</row>
    <row r="143" spans="2:102" x14ac:dyDescent="0.25">
      <c r="B143" s="8"/>
      <c r="C143" s="1"/>
      <c r="D143" s="1"/>
      <c r="E143" s="2"/>
      <c r="F143" s="12"/>
      <c r="G143" s="3"/>
      <c r="H143" s="3">
        <f t="shared" si="26"/>
        <v>0</v>
      </c>
      <c r="I143" s="3" t="str">
        <f t="shared" si="27"/>
        <v/>
      </c>
      <c r="J143" s="3">
        <f t="shared" si="28"/>
        <v>0</v>
      </c>
      <c r="K143" s="3">
        <f t="shared" si="29"/>
        <v>0</v>
      </c>
      <c r="L143" s="3">
        <f t="shared" si="30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</row>
    <row r="144" spans="2:102" x14ac:dyDescent="0.25">
      <c r="B144" s="8"/>
      <c r="C144" s="2"/>
      <c r="D144" s="2"/>
      <c r="E144" s="2"/>
      <c r="F144" s="9"/>
      <c r="G144" s="3"/>
      <c r="H144" s="3">
        <f t="shared" si="26"/>
        <v>0</v>
      </c>
      <c r="I144" s="3" t="str">
        <f t="shared" si="27"/>
        <v/>
      </c>
      <c r="J144" s="3">
        <f t="shared" si="28"/>
        <v>0</v>
      </c>
      <c r="K144" s="3">
        <f t="shared" si="29"/>
        <v>0</v>
      </c>
      <c r="L144" s="3">
        <f t="shared" si="30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</row>
    <row r="145" spans="2:102" x14ac:dyDescent="0.25">
      <c r="B145" s="14"/>
      <c r="C145" s="2"/>
      <c r="D145" s="2"/>
      <c r="E145" s="2"/>
      <c r="F145" s="9"/>
      <c r="G145" s="3"/>
      <c r="H145" s="3">
        <f t="shared" si="26"/>
        <v>0</v>
      </c>
      <c r="I145" s="3" t="str">
        <f t="shared" si="27"/>
        <v/>
      </c>
      <c r="J145" s="3">
        <f t="shared" si="28"/>
        <v>0</v>
      </c>
      <c r="K145" s="3">
        <f t="shared" si="29"/>
        <v>0</v>
      </c>
      <c r="L145" s="3">
        <f t="shared" si="30"/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</row>
    <row r="146" spans="2:102" x14ac:dyDescent="0.25">
      <c r="B146" s="14"/>
      <c r="C146" s="1"/>
      <c r="D146" s="1"/>
      <c r="E146" s="2"/>
      <c r="F146" s="9"/>
      <c r="G146" s="3"/>
      <c r="H146" s="3">
        <f t="shared" si="26"/>
        <v>0</v>
      </c>
      <c r="I146" s="3" t="str">
        <f t="shared" si="27"/>
        <v/>
      </c>
      <c r="J146" s="3">
        <f t="shared" si="28"/>
        <v>0</v>
      </c>
      <c r="K146" s="3">
        <f t="shared" si="29"/>
        <v>0</v>
      </c>
      <c r="L146" s="3">
        <f t="shared" si="30"/>
        <v>0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</row>
    <row r="147" spans="2:102" x14ac:dyDescent="0.25">
      <c r="B147" s="14"/>
      <c r="C147" s="1"/>
      <c r="D147" s="10"/>
      <c r="F147" s="9"/>
      <c r="G147" s="3"/>
      <c r="H147" s="3">
        <f t="shared" si="26"/>
        <v>0</v>
      </c>
      <c r="I147" s="3" t="str">
        <f t="shared" si="27"/>
        <v/>
      </c>
      <c r="J147" s="3">
        <f t="shared" si="28"/>
        <v>0</v>
      </c>
      <c r="K147" s="3">
        <f t="shared" si="29"/>
        <v>0</v>
      </c>
      <c r="L147" s="3">
        <f t="shared" si="30"/>
        <v>0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</row>
    <row r="148" spans="2:102" x14ac:dyDescent="0.25">
      <c r="B148" s="14"/>
      <c r="C148" s="2"/>
      <c r="D148" s="2"/>
      <c r="E148" s="2"/>
      <c r="F148" s="9"/>
      <c r="G148" s="3"/>
      <c r="H148" s="3">
        <f>MIN(M148:BM148)</f>
        <v>0</v>
      </c>
      <c r="I148" s="3" t="str">
        <f>IF(H148=1,COUNTIF(M148:BM148,"&lt;2"),"")</f>
        <v/>
      </c>
      <c r="J148" s="3">
        <f>COUNTIF(M148:BM148,"&lt;11")</f>
        <v>0</v>
      </c>
      <c r="K148" s="3">
        <f>COUNTIF(M148:BM148,"&lt;51")</f>
        <v>0</v>
      </c>
      <c r="L148" s="3">
        <f>COUNTA(M148:BM148)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  <c r="BG148" s="3"/>
      <c r="BI148" s="3"/>
      <c r="BK148" s="3"/>
      <c r="BM148" s="3"/>
      <c r="BO148" s="3"/>
      <c r="BQ148" s="3"/>
      <c r="BS148" s="3"/>
      <c r="BU148" s="3"/>
      <c r="BW148" s="3"/>
      <c r="BY148" s="3"/>
      <c r="CA148" s="3"/>
      <c r="CC148" s="3"/>
      <c r="CE148" s="3"/>
      <c r="CG148" s="3"/>
      <c r="CI148" s="3"/>
      <c r="CK148" s="3"/>
      <c r="CM148" s="3"/>
      <c r="CO148" s="3"/>
      <c r="CQ148" s="3"/>
      <c r="CS148" s="3"/>
      <c r="CU148" s="3"/>
      <c r="CW148" s="3"/>
    </row>
    <row r="149" spans="2:102" x14ac:dyDescent="0.25">
      <c r="B149" s="14"/>
      <c r="C149" s="2"/>
      <c r="D149" s="2"/>
      <c r="E149" s="2"/>
      <c r="F149" s="9"/>
      <c r="G149" s="3"/>
      <c r="H149" s="3">
        <f>MIN(M149:BM149)</f>
        <v>0</v>
      </c>
      <c r="I149" s="3" t="str">
        <f>IF(H149=1,COUNTIF(M149:BM149,"&lt;2"),"")</f>
        <v/>
      </c>
      <c r="J149" s="3">
        <f>COUNTIF(M149:BM149,"&lt;11")</f>
        <v>0</v>
      </c>
      <c r="K149" s="3">
        <f>COUNTIF(M149:BM149,"&lt;51")</f>
        <v>0</v>
      </c>
      <c r="L149" s="3">
        <f>COUNTA(M149:BM149)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  <c r="BG149" s="3"/>
      <c r="BI149" s="3"/>
      <c r="BK149" s="3"/>
      <c r="BM149" s="3"/>
      <c r="BO149" s="3"/>
      <c r="BQ149" s="3"/>
      <c r="BS149" s="3"/>
      <c r="BU149" s="3"/>
      <c r="BW149" s="3"/>
      <c r="BY149" s="3"/>
      <c r="CA149" s="3"/>
      <c r="CC149" s="3"/>
      <c r="CE149" s="3"/>
      <c r="CG149" s="3"/>
      <c r="CI149" s="3"/>
      <c r="CK149" s="3"/>
      <c r="CM149" s="3"/>
      <c r="CO149" s="3"/>
      <c r="CQ149" s="3"/>
      <c r="CS149" s="3"/>
      <c r="CU149" s="3"/>
      <c r="CW149" s="3"/>
    </row>
    <row r="150" spans="2:102" x14ac:dyDescent="0.25">
      <c r="B150" s="14"/>
      <c r="C150" s="2"/>
      <c r="D150" s="2"/>
      <c r="E150" s="2"/>
      <c r="F150" s="9"/>
      <c r="G150" s="3"/>
      <c r="H150" s="3">
        <f>MIN(M150:BM150)</f>
        <v>0</v>
      </c>
      <c r="I150" s="3" t="str">
        <f>IF(H150=1,COUNTIF(M150:BM150,"&lt;2"),"")</f>
        <v/>
      </c>
      <c r="J150" s="3">
        <f>COUNTIF(M150:BM150,"&lt;11")</f>
        <v>0</v>
      </c>
      <c r="K150" s="3">
        <f>COUNTIF(M150:BM150,"&lt;51")</f>
        <v>0</v>
      </c>
      <c r="L150" s="3">
        <f>COUNTA(M150:BM150)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  <c r="BG150" s="3"/>
      <c r="BI150" s="3"/>
      <c r="BK150" s="3"/>
      <c r="BM150" s="3"/>
      <c r="BO150" s="3"/>
      <c r="BQ150" s="3"/>
      <c r="BS150" s="3"/>
      <c r="BU150" s="3"/>
      <c r="BW150" s="3"/>
      <c r="BY150" s="3"/>
      <c r="CA150" s="3"/>
      <c r="CC150" s="3"/>
      <c r="CE150" s="3"/>
      <c r="CG150" s="3"/>
      <c r="CI150" s="3"/>
      <c r="CK150" s="3"/>
      <c r="CM150" s="3"/>
      <c r="CO150" s="3"/>
      <c r="CQ150" s="3"/>
      <c r="CS150" s="3"/>
      <c r="CU150" s="3"/>
      <c r="CW150" s="3"/>
    </row>
    <row r="151" spans="2:102" x14ac:dyDescent="0.25">
      <c r="B151" s="8"/>
      <c r="C151" s="2"/>
      <c r="D151" s="2"/>
      <c r="E151" s="2"/>
      <c r="F151" s="2"/>
      <c r="G151" s="3"/>
      <c r="H151" s="3">
        <f>MIN(M151:BM151)</f>
        <v>0</v>
      </c>
      <c r="I151" s="3" t="str">
        <f>IF(H151=1,COUNTIF(M151:BM151,"&lt;2"),"")</f>
        <v/>
      </c>
      <c r="J151" s="3">
        <f>COUNTIF(M151:BM151,"&lt;11")</f>
        <v>0</v>
      </c>
      <c r="K151" s="3">
        <f>COUNTIF(M151:BM151,"&lt;51")</f>
        <v>0</v>
      </c>
      <c r="L151" s="3">
        <f>COUNTA(M151:BM151)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  <c r="BG151" s="3"/>
      <c r="BI151" s="3"/>
      <c r="BK151" s="3"/>
      <c r="BM151" s="3"/>
      <c r="BO151" s="3"/>
      <c r="BQ151" s="3"/>
      <c r="BS151" s="3"/>
      <c r="BU151" s="3"/>
      <c r="BW151" s="3"/>
      <c r="BY151" s="3"/>
      <c r="CA151" s="3"/>
      <c r="CC151" s="3"/>
      <c r="CE151" s="3"/>
      <c r="CG151" s="3"/>
      <c r="CI151" s="3"/>
      <c r="CK151" s="3"/>
      <c r="CM151" s="3"/>
      <c r="CO151" s="3"/>
      <c r="CQ151" s="3"/>
      <c r="CS151" s="3"/>
      <c r="CU151" s="3"/>
      <c r="CW151" s="3"/>
    </row>
    <row r="152" spans="2:102" x14ac:dyDescent="0.25">
      <c r="B152" s="8"/>
      <c r="C152" s="2"/>
      <c r="D152" s="2"/>
      <c r="E152" s="2"/>
      <c r="F152" s="2"/>
      <c r="G152" s="3"/>
      <c r="H152" s="3">
        <f>MIN(M152:BM152)</f>
        <v>0</v>
      </c>
      <c r="I152" s="3" t="str">
        <f>IF(H152=1,COUNTIF(M152:BM152,"&lt;2"),"")</f>
        <v/>
      </c>
      <c r="J152" s="3">
        <f>COUNTIF(M152:BM152,"&lt;11")</f>
        <v>0</v>
      </c>
      <c r="K152" s="3">
        <f>COUNTIF(M152:BM152,"&lt;51")</f>
        <v>0</v>
      </c>
      <c r="L152" s="3">
        <f>COUNTA(M152:BM152)</f>
        <v>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  <c r="BG152" s="3"/>
      <c r="BI152" s="3"/>
      <c r="BK152" s="3"/>
      <c r="BM152" s="3"/>
      <c r="BO152" s="3"/>
      <c r="BQ152" s="3"/>
      <c r="BS152" s="3"/>
      <c r="BU152" s="3"/>
      <c r="BW152" s="3"/>
      <c r="BY152" s="3"/>
      <c r="CA152" s="3"/>
      <c r="CC152" s="3"/>
      <c r="CE152" s="3"/>
      <c r="CG152" s="3"/>
      <c r="CI152" s="3"/>
      <c r="CK152" s="3"/>
      <c r="CM152" s="3"/>
      <c r="CO152" s="3"/>
      <c r="CQ152" s="3"/>
      <c r="CS152" s="3"/>
      <c r="CU152" s="3"/>
      <c r="CW152" s="3"/>
    </row>
    <row r="153" spans="2:102" x14ac:dyDescent="0.25">
      <c r="B153" s="8"/>
      <c r="C153" s="1"/>
      <c r="D153" s="1"/>
      <c r="E153" s="2"/>
      <c r="F153" s="9"/>
      <c r="G153" s="3"/>
      <c r="H153" s="3">
        <f>MIN(M153:BL153)</f>
        <v>0</v>
      </c>
      <c r="I153" s="3" t="str">
        <f>IF(H153=1,COUNTIF(M153:BL153,"&lt;2"),"")</f>
        <v/>
      </c>
      <c r="J153" s="3">
        <f>COUNTIF(M153:BL153,"&lt;11")</f>
        <v>0</v>
      </c>
      <c r="K153" s="3">
        <f>COUNTIF(M153:BL153,"&lt;51")</f>
        <v>0</v>
      </c>
      <c r="L153" s="3">
        <f>COUNTA(M153:BL153)</f>
        <v>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</row>
    <row r="154" spans="2:102" x14ac:dyDescent="0.25">
      <c r="B154" s="8"/>
      <c r="F154" s="2"/>
      <c r="G154" s="3"/>
      <c r="H154" s="3">
        <f>MIN(M154:BM154)</f>
        <v>0</v>
      </c>
      <c r="I154" s="3" t="str">
        <f>IF(H154=1,COUNTIF(M154:BM154,"&lt;2"),"")</f>
        <v/>
      </c>
      <c r="J154" s="3">
        <f>COUNTIF(M154:BM154,"&lt;11")</f>
        <v>0</v>
      </c>
      <c r="K154" s="3">
        <f>COUNTIF(M154:BM154,"&lt;51")</f>
        <v>0</v>
      </c>
      <c r="L154" s="3">
        <f>COUNTA(M154:BM154)</f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K154" s="3"/>
      <c r="AM154" s="3"/>
      <c r="AO154" s="3"/>
      <c r="AQ154" s="3"/>
      <c r="AS154" s="3"/>
      <c r="AU154" s="3"/>
      <c r="AW154" s="3"/>
      <c r="AY154" s="3"/>
      <c r="BA154" s="3"/>
      <c r="BC154" s="3"/>
      <c r="BE154" s="3"/>
      <c r="BG154" s="3"/>
      <c r="BI154" s="3"/>
      <c r="BK154" s="3"/>
      <c r="BM154" s="3"/>
      <c r="BO154" s="3"/>
      <c r="BQ154" s="3"/>
      <c r="BS154" s="3"/>
      <c r="BU154" s="3"/>
      <c r="BW154" s="3"/>
      <c r="BY154" s="3"/>
      <c r="CA154" s="3"/>
      <c r="CC154" s="3"/>
      <c r="CE154" s="3"/>
      <c r="CG154" s="3"/>
      <c r="CI154" s="3"/>
      <c r="CK154" s="3"/>
      <c r="CM154" s="3"/>
      <c r="CO154" s="3"/>
      <c r="CQ154" s="3"/>
      <c r="CS154" s="3"/>
      <c r="CU154" s="3"/>
      <c r="CW154" s="3"/>
    </row>
    <row r="155" spans="2:102" x14ac:dyDescent="0.25">
      <c r="B155" s="8"/>
      <c r="C155" s="1"/>
      <c r="D155" s="1"/>
      <c r="E155" s="2"/>
      <c r="F155" s="3"/>
      <c r="G155" s="3"/>
      <c r="H155" s="3">
        <f>MIN(M155:BL155)</f>
        <v>0</v>
      </c>
      <c r="I155" s="3" t="str">
        <f>IF(H155=1,COUNTIF(M155:BL155,"&lt;2"),"")</f>
        <v/>
      </c>
      <c r="J155" s="3">
        <f>COUNTIF(M155:BL155,"&lt;11")</f>
        <v>0</v>
      </c>
      <c r="K155" s="3">
        <f>COUNTIF(M155:BL155,"&lt;51")</f>
        <v>0</v>
      </c>
      <c r="L155" s="3">
        <f>COUNTA(M155:BL155)</f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</row>
    <row r="156" spans="2:102" x14ac:dyDescent="0.25">
      <c r="B156" s="8"/>
      <c r="C156" s="1"/>
      <c r="D156" s="1"/>
      <c r="E156" s="2"/>
      <c r="F156" s="9"/>
      <c r="G156" s="3"/>
      <c r="H156" s="3">
        <f>MIN(M156:BL156)</f>
        <v>0</v>
      </c>
      <c r="I156" s="3" t="str">
        <f>IF(H156=1,COUNTIF(M156:BL156,"&lt;2"),"")</f>
        <v/>
      </c>
      <c r="J156" s="3">
        <f>COUNTIF(M156:BL156,"&lt;11")</f>
        <v>0</v>
      </c>
      <c r="K156" s="3">
        <f>COUNTIF(M156:BL156,"&lt;51")</f>
        <v>0</v>
      </c>
      <c r="L156" s="3">
        <f>COUNTA(M156:BL156)</f>
        <v>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</row>
    <row r="157" spans="2:102" x14ac:dyDescent="0.25">
      <c r="B157" s="8"/>
      <c r="C157" s="2"/>
      <c r="D157" s="2"/>
      <c r="E157" s="2"/>
      <c r="F157" s="11"/>
      <c r="G157" s="3"/>
      <c r="H157" s="3">
        <f>MIN(M157:BM157)</f>
        <v>0</v>
      </c>
      <c r="I157" s="3" t="str">
        <f>IF(H157=1,COUNTIF(M157:BM157,"&lt;2"),"")</f>
        <v/>
      </c>
      <c r="J157" s="3">
        <f>COUNTIF(M157:BM157,"&lt;11")</f>
        <v>0</v>
      </c>
      <c r="K157" s="3">
        <f>COUNTIF(M157:BM157,"&lt;51")</f>
        <v>0</v>
      </c>
      <c r="L157" s="3">
        <f>COUNTA(M157:BM157)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K157" s="3"/>
      <c r="AM157" s="3"/>
      <c r="AO157" s="3"/>
      <c r="AQ157" s="3"/>
      <c r="AS157" s="3"/>
      <c r="AU157" s="3"/>
      <c r="AW157" s="3"/>
      <c r="AY157" s="3"/>
      <c r="BA157" s="3"/>
      <c r="BC157" s="3"/>
      <c r="BE157" s="3"/>
      <c r="BG157" s="3"/>
      <c r="BI157" s="3"/>
      <c r="BK157" s="3"/>
      <c r="BM157" s="3"/>
      <c r="BO157" s="3"/>
      <c r="BQ157" s="3"/>
      <c r="BS157" s="3"/>
      <c r="BU157" s="3"/>
      <c r="BW157" s="3"/>
      <c r="BY157" s="3"/>
      <c r="CA157" s="3"/>
      <c r="CC157" s="3"/>
      <c r="CE157" s="3"/>
      <c r="CG157" s="3"/>
      <c r="CI157" s="3"/>
      <c r="CK157" s="3"/>
      <c r="CM157" s="3"/>
      <c r="CO157" s="3"/>
      <c r="CQ157" s="3"/>
      <c r="CS157" s="3"/>
      <c r="CU157" s="3"/>
      <c r="CW157" s="3"/>
    </row>
    <row r="158" spans="2:102" x14ac:dyDescent="0.25">
      <c r="B158" s="14"/>
      <c r="C158" s="2"/>
      <c r="D158" s="2"/>
      <c r="E158" s="2"/>
      <c r="F158" s="9"/>
      <c r="G158" s="3"/>
      <c r="H158" s="3">
        <f>MIN(M158:BM158)</f>
        <v>0</v>
      </c>
      <c r="I158" s="3" t="str">
        <f>IF(H158=1,COUNTIF(M158:BM158,"&lt;2"),"")</f>
        <v/>
      </c>
      <c r="J158" s="3">
        <f>COUNTIF(M158:BM158,"&lt;11")</f>
        <v>0</v>
      </c>
      <c r="K158" s="3">
        <f>COUNTIF(M158:BM158,"&lt;51")</f>
        <v>0</v>
      </c>
      <c r="L158" s="3">
        <f>COUNTA(M158:BM158)</f>
        <v>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K158" s="3"/>
      <c r="AM158" s="3"/>
      <c r="AO158" s="3"/>
      <c r="AQ158" s="3"/>
      <c r="AS158" s="3"/>
      <c r="AU158" s="3"/>
      <c r="AW158" s="3"/>
      <c r="AY158" s="3"/>
      <c r="BA158" s="3"/>
      <c r="BC158" s="3"/>
      <c r="BE158" s="3"/>
      <c r="BG158" s="3"/>
      <c r="BI158" s="3"/>
      <c r="BK158" s="3"/>
      <c r="BM158" s="3"/>
      <c r="BO158" s="3"/>
      <c r="BQ158" s="3"/>
      <c r="BS158" s="3"/>
      <c r="BU158" s="3"/>
      <c r="BW158" s="3"/>
      <c r="BY158" s="3"/>
      <c r="CA158" s="3"/>
      <c r="CC158" s="3"/>
      <c r="CE158" s="3"/>
      <c r="CG158" s="3"/>
      <c r="CI158" s="3"/>
      <c r="CK158" s="3"/>
      <c r="CM158" s="3"/>
      <c r="CO158" s="3"/>
      <c r="CQ158" s="3"/>
      <c r="CS158" s="3"/>
      <c r="CU158" s="3"/>
      <c r="CW158" s="3"/>
    </row>
    <row r="159" spans="2:102" x14ac:dyDescent="0.25">
      <c r="B159" s="8"/>
      <c r="C159" s="1"/>
      <c r="D159" s="10"/>
      <c r="F159" s="9"/>
      <c r="G159" s="3"/>
      <c r="H159" s="3">
        <f>MIN(M159:BL159)</f>
        <v>0</v>
      </c>
      <c r="I159" s="3" t="str">
        <f>IF(H159=1,COUNTIF(M159:BL159,"&lt;2"),"")</f>
        <v/>
      </c>
      <c r="J159" s="3">
        <f>COUNTIF(M159:BL159,"&lt;11")</f>
        <v>0</v>
      </c>
      <c r="K159" s="3">
        <f>COUNTIF(M159:BL159,"&lt;51")</f>
        <v>0</v>
      </c>
      <c r="L159" s="3">
        <f>COUNTA(M159:BL159)</f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</row>
    <row r="160" spans="2:102" x14ac:dyDescent="0.25">
      <c r="B160" s="8"/>
      <c r="C160" s="1"/>
      <c r="D160" s="1"/>
      <c r="E160" s="2"/>
      <c r="F160" s="9"/>
      <c r="G160" s="3"/>
      <c r="H160" s="3">
        <f>MIN(M160:BL160)</f>
        <v>0</v>
      </c>
      <c r="I160" s="3" t="str">
        <f>IF(H160=1,COUNTIF(M160:BL160,"&lt;2"),"")</f>
        <v/>
      </c>
      <c r="J160" s="3">
        <f>COUNTIF(M160:BL160,"&lt;11")</f>
        <v>0</v>
      </c>
      <c r="K160" s="3">
        <f>COUNTIF(M160:BL160,"&lt;51")</f>
        <v>0</v>
      </c>
      <c r="L160" s="3">
        <f>COUNTA(M160:BL160)</f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</row>
    <row r="161" spans="2:102" x14ac:dyDescent="0.25">
      <c r="B161" s="14"/>
      <c r="C161" s="2"/>
      <c r="D161" s="2"/>
      <c r="E161" s="2"/>
      <c r="F161" s="12"/>
      <c r="G161" s="3"/>
      <c r="H161" s="3">
        <f>MIN(M161:BM161)</f>
        <v>0</v>
      </c>
      <c r="I161" s="3" t="str">
        <f>IF(H161=1,COUNTIF(M161:BM161,"&lt;2"),"")</f>
        <v/>
      </c>
      <c r="J161" s="3">
        <f>COUNTIF(M161:BM161,"&lt;11")</f>
        <v>0</v>
      </c>
      <c r="K161" s="3">
        <f>COUNTIF(M161:BM161,"&lt;51")</f>
        <v>0</v>
      </c>
      <c r="L161" s="3">
        <f>COUNTA(M161:BM161)</f>
        <v>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K161" s="3"/>
      <c r="AM161" s="3"/>
      <c r="AO161" s="3"/>
      <c r="AQ161" s="3"/>
      <c r="AS161" s="3"/>
      <c r="AU161" s="3"/>
      <c r="AW161" s="3"/>
      <c r="AY161" s="3"/>
      <c r="BA161" s="3"/>
      <c r="BC161" s="3"/>
      <c r="BE161" s="3"/>
      <c r="BG161" s="3"/>
      <c r="BI161" s="3"/>
      <c r="BK161" s="3"/>
      <c r="BM161" s="3"/>
      <c r="BO161" s="3"/>
      <c r="BQ161" s="3"/>
      <c r="BS161" s="3"/>
      <c r="BU161" s="3"/>
      <c r="BW161" s="3"/>
      <c r="BY161" s="3"/>
      <c r="CA161" s="3"/>
      <c r="CC161" s="3"/>
      <c r="CE161" s="3"/>
      <c r="CG161" s="3"/>
      <c r="CI161" s="3"/>
      <c r="CK161" s="3"/>
      <c r="CM161" s="3"/>
      <c r="CO161" s="3"/>
      <c r="CQ161" s="3"/>
      <c r="CS161" s="3"/>
      <c r="CU161" s="3"/>
      <c r="CW161" s="3"/>
    </row>
    <row r="162" spans="2:102" x14ac:dyDescent="0.25">
      <c r="B162" s="14"/>
      <c r="F162" s="9"/>
      <c r="G162" s="3"/>
      <c r="H162" s="3">
        <f t="shared" ref="H162:H175" si="31">MIN(M162:BL162)</f>
        <v>0</v>
      </c>
      <c r="I162" s="3" t="str">
        <f t="shared" ref="I162:I175" si="32">IF(H162=1,COUNTIF(M162:BL162,"&lt;2"),"")</f>
        <v/>
      </c>
      <c r="J162" s="3">
        <f t="shared" ref="J162:J175" si="33">COUNTIF(M162:BL162,"&lt;11")</f>
        <v>0</v>
      </c>
      <c r="K162" s="3">
        <f t="shared" ref="K162:K175" si="34">COUNTIF(M162:BL162,"&lt;51")</f>
        <v>0</v>
      </c>
      <c r="L162" s="3">
        <f t="shared" ref="L162:L175" si="35">COUNTA(M162:BL162)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</row>
    <row r="163" spans="2:102" x14ac:dyDescent="0.25">
      <c r="B163" s="15"/>
      <c r="C163" s="2"/>
      <c r="D163" s="2"/>
      <c r="E163" s="2"/>
      <c r="F163" s="12"/>
      <c r="G163" s="3"/>
      <c r="H163" s="3">
        <f t="shared" si="31"/>
        <v>0</v>
      </c>
      <c r="I163" s="3" t="str">
        <f t="shared" si="32"/>
        <v/>
      </c>
      <c r="J163" s="3">
        <f t="shared" si="33"/>
        <v>0</v>
      </c>
      <c r="K163" s="3">
        <f t="shared" si="34"/>
        <v>0</v>
      </c>
      <c r="L163" s="3">
        <f t="shared" si="35"/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</row>
    <row r="164" spans="2:102" x14ac:dyDescent="0.25">
      <c r="B164" s="8"/>
      <c r="C164" s="1"/>
      <c r="D164" s="10"/>
      <c r="F164" s="9"/>
      <c r="G164" s="3"/>
      <c r="H164" s="3">
        <f t="shared" si="31"/>
        <v>0</v>
      </c>
      <c r="I164" s="3" t="str">
        <f t="shared" si="32"/>
        <v/>
      </c>
      <c r="J164" s="3">
        <f t="shared" si="33"/>
        <v>0</v>
      </c>
      <c r="K164" s="3">
        <f t="shared" si="34"/>
        <v>0</v>
      </c>
      <c r="L164" s="3">
        <f t="shared" si="35"/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</row>
    <row r="165" spans="2:102" x14ac:dyDescent="0.25">
      <c r="B165" s="8"/>
      <c r="C165" s="1"/>
      <c r="D165" s="10"/>
      <c r="F165" s="9"/>
      <c r="G165" s="3"/>
      <c r="H165" s="3">
        <f t="shared" si="31"/>
        <v>0</v>
      </c>
      <c r="I165" s="3" t="str">
        <f t="shared" si="32"/>
        <v/>
      </c>
      <c r="J165" s="3">
        <f t="shared" si="33"/>
        <v>0</v>
      </c>
      <c r="K165" s="3">
        <f t="shared" si="34"/>
        <v>0</v>
      </c>
      <c r="L165" s="3">
        <f t="shared" si="35"/>
        <v>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</row>
    <row r="166" spans="2:102" x14ac:dyDescent="0.25">
      <c r="B166" s="8"/>
      <c r="C166" s="1"/>
      <c r="D166" s="10"/>
      <c r="F166" s="9"/>
      <c r="G166" s="3"/>
      <c r="H166" s="3">
        <f t="shared" si="31"/>
        <v>0</v>
      </c>
      <c r="I166" s="3" t="str">
        <f t="shared" si="32"/>
        <v/>
      </c>
      <c r="J166" s="3">
        <f t="shared" si="33"/>
        <v>0</v>
      </c>
      <c r="K166" s="3">
        <f t="shared" si="34"/>
        <v>0</v>
      </c>
      <c r="L166" s="3">
        <f t="shared" si="35"/>
        <v>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</row>
    <row r="167" spans="2:102" x14ac:dyDescent="0.25">
      <c r="B167" s="8"/>
      <c r="C167" s="10"/>
      <c r="D167" s="10"/>
      <c r="F167" s="12"/>
      <c r="G167" s="3"/>
      <c r="H167" s="3">
        <f t="shared" si="31"/>
        <v>0</v>
      </c>
      <c r="I167" s="3" t="str">
        <f t="shared" si="32"/>
        <v/>
      </c>
      <c r="J167" s="3">
        <f t="shared" si="33"/>
        <v>0</v>
      </c>
      <c r="K167" s="3">
        <f t="shared" si="34"/>
        <v>0</v>
      </c>
      <c r="L167" s="3">
        <f t="shared" si="35"/>
        <v>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</row>
    <row r="168" spans="2:102" x14ac:dyDescent="0.25">
      <c r="B168" s="8"/>
      <c r="C168" s="1"/>
      <c r="D168" s="1"/>
      <c r="E168" s="2"/>
      <c r="F168" s="9"/>
      <c r="G168" s="3"/>
      <c r="H168" s="3">
        <f t="shared" si="31"/>
        <v>0</v>
      </c>
      <c r="I168" s="3" t="str">
        <f t="shared" si="32"/>
        <v/>
      </c>
      <c r="J168" s="3">
        <f t="shared" si="33"/>
        <v>0</v>
      </c>
      <c r="K168" s="3">
        <f t="shared" si="34"/>
        <v>0</v>
      </c>
      <c r="L168" s="3">
        <f t="shared" si="35"/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</row>
    <row r="169" spans="2:102" x14ac:dyDescent="0.25">
      <c r="B169" s="8"/>
      <c r="C169" s="1"/>
      <c r="D169" s="10"/>
      <c r="F169" s="9"/>
      <c r="G169" s="3"/>
      <c r="H169" s="3">
        <f t="shared" si="31"/>
        <v>0</v>
      </c>
      <c r="I169" s="3" t="str">
        <f t="shared" si="32"/>
        <v/>
      </c>
      <c r="J169" s="3">
        <f t="shared" si="33"/>
        <v>0</v>
      </c>
      <c r="K169" s="3">
        <f t="shared" si="34"/>
        <v>0</v>
      </c>
      <c r="L169" s="3">
        <f t="shared" si="35"/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</row>
    <row r="170" spans="2:102" x14ac:dyDescent="0.25">
      <c r="B170" s="8"/>
      <c r="C170" s="1"/>
      <c r="D170" s="1"/>
      <c r="E170" s="2"/>
      <c r="F170" s="9"/>
      <c r="G170" s="3"/>
      <c r="H170" s="3">
        <f t="shared" si="31"/>
        <v>0</v>
      </c>
      <c r="I170" s="3" t="str">
        <f t="shared" si="32"/>
        <v/>
      </c>
      <c r="J170" s="3">
        <f t="shared" si="33"/>
        <v>0</v>
      </c>
      <c r="K170" s="3">
        <f t="shared" si="34"/>
        <v>0</v>
      </c>
      <c r="L170" s="3">
        <f t="shared" si="35"/>
        <v>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</row>
    <row r="171" spans="2:102" x14ac:dyDescent="0.25">
      <c r="B171" s="15"/>
      <c r="C171" s="1"/>
      <c r="D171" s="1"/>
      <c r="E171" s="2"/>
      <c r="F171" s="12"/>
      <c r="G171" s="3"/>
      <c r="H171" s="3">
        <f t="shared" si="31"/>
        <v>0</v>
      </c>
      <c r="I171" s="3" t="str">
        <f t="shared" si="32"/>
        <v/>
      </c>
      <c r="J171" s="3">
        <f t="shared" si="33"/>
        <v>0</v>
      </c>
      <c r="K171" s="3">
        <f t="shared" si="34"/>
        <v>0</v>
      </c>
      <c r="L171" s="3">
        <f t="shared" si="35"/>
        <v>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</row>
    <row r="172" spans="2:102" x14ac:dyDescent="0.25">
      <c r="B172" s="8"/>
      <c r="C172" s="1"/>
      <c r="D172" s="1"/>
      <c r="E172" s="2"/>
      <c r="F172" s="9"/>
      <c r="G172" s="3"/>
      <c r="H172" s="3">
        <f t="shared" si="31"/>
        <v>0</v>
      </c>
      <c r="I172" s="3" t="str">
        <f t="shared" si="32"/>
        <v/>
      </c>
      <c r="J172" s="3">
        <f t="shared" si="33"/>
        <v>0</v>
      </c>
      <c r="K172" s="3">
        <f t="shared" si="34"/>
        <v>0</v>
      </c>
      <c r="L172" s="3">
        <f t="shared" si="35"/>
        <v>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</row>
    <row r="173" spans="2:102" x14ac:dyDescent="0.25">
      <c r="B173" s="8"/>
      <c r="C173" s="1"/>
      <c r="D173" s="1"/>
      <c r="E173" s="2"/>
      <c r="F173" s="9"/>
      <c r="G173" s="3"/>
      <c r="H173" s="3">
        <f t="shared" si="31"/>
        <v>0</v>
      </c>
      <c r="I173" s="3" t="str">
        <f t="shared" si="32"/>
        <v/>
      </c>
      <c r="J173" s="3">
        <f t="shared" si="33"/>
        <v>0</v>
      </c>
      <c r="K173" s="3">
        <f t="shared" si="34"/>
        <v>0</v>
      </c>
      <c r="L173" s="3">
        <f t="shared" si="35"/>
        <v>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</row>
    <row r="174" spans="2:102" x14ac:dyDescent="0.25">
      <c r="B174" s="8"/>
      <c r="C174" s="1"/>
      <c r="D174" s="1"/>
      <c r="E174" s="2"/>
      <c r="F174" s="9"/>
      <c r="G174" s="3"/>
      <c r="H174" s="3">
        <f t="shared" si="31"/>
        <v>0</v>
      </c>
      <c r="I174" s="3" t="str">
        <f t="shared" si="32"/>
        <v/>
      </c>
      <c r="J174" s="3">
        <f t="shared" si="33"/>
        <v>0</v>
      </c>
      <c r="K174" s="3">
        <f t="shared" si="34"/>
        <v>0</v>
      </c>
      <c r="L174" s="3">
        <f t="shared" si="35"/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</row>
    <row r="175" spans="2:102" x14ac:dyDescent="0.25">
      <c r="B175" s="8"/>
      <c r="C175" s="1"/>
      <c r="D175" s="1"/>
      <c r="E175" s="2"/>
      <c r="F175" s="9"/>
      <c r="G175" s="3"/>
      <c r="H175" s="3">
        <f t="shared" si="31"/>
        <v>0</v>
      </c>
      <c r="I175" s="3" t="str">
        <f t="shared" si="32"/>
        <v/>
      </c>
      <c r="J175" s="3">
        <f t="shared" si="33"/>
        <v>0</v>
      </c>
      <c r="K175" s="3">
        <f t="shared" si="34"/>
        <v>0</v>
      </c>
      <c r="L175" s="3">
        <f t="shared" si="35"/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</row>
    <row r="176" spans="2:102" x14ac:dyDescent="0.25">
      <c r="B176" s="14"/>
      <c r="C176" s="2"/>
      <c r="D176" s="2"/>
      <c r="E176" s="2"/>
      <c r="F176" s="9"/>
      <c r="G176" s="3"/>
      <c r="H176" s="3">
        <f>MIN(M176:BM176)</f>
        <v>0</v>
      </c>
      <c r="I176" s="3" t="str">
        <f>IF(H176=1,COUNTIF(M176:BM176,"&lt;2"),"")</f>
        <v/>
      </c>
      <c r="J176" s="3">
        <f>COUNTIF(M176:BM176,"&lt;11")</f>
        <v>0</v>
      </c>
      <c r="K176" s="3">
        <f>COUNTIF(M176:BM176,"&lt;51")</f>
        <v>0</v>
      </c>
      <c r="L176" s="3">
        <f>COUNTA(M176:BM176)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  <c r="BG176" s="3"/>
      <c r="BI176" s="3"/>
      <c r="BK176" s="3"/>
      <c r="BM176" s="3"/>
      <c r="BO176" s="3"/>
      <c r="BQ176" s="3"/>
      <c r="BS176" s="3"/>
      <c r="BU176" s="3"/>
      <c r="BW176" s="3"/>
      <c r="BY176" s="3"/>
      <c r="CA176" s="3"/>
      <c r="CC176" s="3"/>
      <c r="CE176" s="3"/>
      <c r="CG176" s="3"/>
      <c r="CI176" s="3"/>
      <c r="CK176" s="3"/>
      <c r="CM176" s="3"/>
      <c r="CO176" s="3"/>
      <c r="CQ176" s="3"/>
      <c r="CS176" s="3"/>
      <c r="CU176" s="3"/>
      <c r="CW176" s="3"/>
    </row>
    <row r="177" spans="2:102" x14ac:dyDescent="0.25">
      <c r="B177" s="8"/>
      <c r="C177" s="1"/>
      <c r="D177" s="1"/>
      <c r="E177" s="2"/>
      <c r="F177" s="9"/>
      <c r="G177" s="3"/>
      <c r="H177" s="3">
        <f>MIN(M177:BL177)</f>
        <v>0</v>
      </c>
      <c r="I177" s="3" t="str">
        <f>IF(H177=1,COUNTIF(M177:BL177,"&lt;2"),"")</f>
        <v/>
      </c>
      <c r="J177" s="3">
        <f>COUNTIF(M177:BL177,"&lt;11")</f>
        <v>0</v>
      </c>
      <c r="K177" s="3">
        <f>COUNTIF(M177:BL177,"&lt;51")</f>
        <v>0</v>
      </c>
      <c r="L177" s="3">
        <f>COUNTA(M177:BL177)</f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</row>
    <row r="178" spans="2:102" x14ac:dyDescent="0.25">
      <c r="B178" s="16"/>
      <c r="C178" s="2"/>
      <c r="D178" s="2"/>
      <c r="E178" s="2"/>
      <c r="F178" s="11"/>
      <c r="G178" s="3"/>
      <c r="H178" s="3">
        <f>MIN(M178:BM178)</f>
        <v>0</v>
      </c>
      <c r="I178" s="3" t="str">
        <f>IF(H178=1,COUNTIF(M178:BM178,"&lt;2"),"")</f>
        <v/>
      </c>
      <c r="J178" s="3">
        <f>COUNTIF(M178:BM178,"&lt;11")</f>
        <v>0</v>
      </c>
      <c r="K178" s="3">
        <f>COUNTIF(M178:BM178,"&lt;51")</f>
        <v>0</v>
      </c>
      <c r="L178" s="3">
        <f>COUNTA(M178:BM178)</f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  <c r="BG178" s="3"/>
      <c r="BI178" s="3"/>
      <c r="BK178" s="3"/>
      <c r="BM178" s="3"/>
      <c r="BO178" s="3"/>
      <c r="BQ178" s="3"/>
      <c r="BS178" s="3"/>
      <c r="BU178" s="3"/>
      <c r="BW178" s="3"/>
      <c r="BY178" s="3"/>
      <c r="CA178" s="3"/>
      <c r="CC178" s="3"/>
      <c r="CE178" s="3"/>
      <c r="CG178" s="3"/>
      <c r="CI178" s="3"/>
      <c r="CK178" s="3"/>
      <c r="CM178" s="3"/>
      <c r="CO178" s="3"/>
      <c r="CQ178" s="3"/>
      <c r="CS178" s="3"/>
      <c r="CU178" s="3"/>
      <c r="CW178" s="3"/>
    </row>
    <row r="179" spans="2:102" x14ac:dyDescent="0.25">
      <c r="B179" s="8"/>
      <c r="G179" s="3"/>
      <c r="H179" s="3">
        <f t="shared" ref="H179:H216" si="36">MIN(M179:BM179)</f>
        <v>0</v>
      </c>
      <c r="I179" s="3" t="str">
        <f t="shared" ref="I179:I216" si="37">IF(H179=1,COUNTIF(M179:BM179,"&lt;2"),"")</f>
        <v/>
      </c>
      <c r="J179" s="3">
        <f t="shared" ref="J179:J216" si="38">COUNTIF(M179:BM179,"&lt;11")</f>
        <v>0</v>
      </c>
      <c r="K179" s="3">
        <f t="shared" ref="K179:K216" si="39">COUNTIF(M179:BM179,"&lt;51")</f>
        <v>0</v>
      </c>
      <c r="L179" s="3">
        <f t="shared" ref="L179:L216" si="40">COUNTA(M179:BM179)</f>
        <v>0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  <c r="BG179" s="3"/>
      <c r="BI179" s="3"/>
      <c r="BK179" s="3"/>
      <c r="BM179" s="3"/>
      <c r="BO179" s="3"/>
      <c r="BQ179" s="3"/>
      <c r="BS179" s="3"/>
      <c r="BU179" s="3"/>
      <c r="BW179" s="3"/>
      <c r="BY179" s="3"/>
      <c r="CA179" s="3"/>
      <c r="CC179" s="3"/>
      <c r="CE179" s="3"/>
      <c r="CG179" s="3"/>
      <c r="CI179" s="3"/>
      <c r="CK179" s="3"/>
      <c r="CM179" s="3"/>
      <c r="CO179" s="3"/>
      <c r="CQ179" s="3"/>
      <c r="CS179" s="3"/>
      <c r="CU179" s="3"/>
      <c r="CW179" s="3"/>
    </row>
    <row r="180" spans="2:102" x14ac:dyDescent="0.25">
      <c r="B180" s="8"/>
      <c r="C180" s="2"/>
      <c r="D180" s="2"/>
      <c r="E180" s="2"/>
      <c r="F180" s="2"/>
      <c r="G180" s="3"/>
      <c r="H180" s="3">
        <f t="shared" si="36"/>
        <v>0</v>
      </c>
      <c r="I180" s="3" t="str">
        <f t="shared" si="37"/>
        <v/>
      </c>
      <c r="J180" s="3">
        <f t="shared" si="38"/>
        <v>0</v>
      </c>
      <c r="K180" s="3">
        <f t="shared" si="39"/>
        <v>0</v>
      </c>
      <c r="L180" s="3">
        <f t="shared" si="40"/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  <c r="BG180" s="3"/>
      <c r="BI180" s="3"/>
      <c r="BK180" s="3"/>
      <c r="BM180" s="3"/>
      <c r="BO180" s="3"/>
      <c r="BQ180" s="3"/>
      <c r="BS180" s="3"/>
      <c r="BU180" s="3"/>
      <c r="BW180" s="3"/>
      <c r="BY180" s="3"/>
      <c r="CA180" s="3"/>
      <c r="CC180" s="3"/>
      <c r="CE180" s="3"/>
      <c r="CG180" s="3"/>
      <c r="CI180" s="3"/>
      <c r="CK180" s="3"/>
      <c r="CM180" s="3"/>
      <c r="CO180" s="3"/>
      <c r="CQ180" s="3"/>
      <c r="CS180" s="3"/>
      <c r="CU180" s="3"/>
      <c r="CW180" s="3"/>
    </row>
    <row r="181" spans="2:102" x14ac:dyDescent="0.25">
      <c r="B181" s="8"/>
      <c r="C181" s="2"/>
      <c r="D181" s="2"/>
      <c r="E181" s="2"/>
      <c r="F181" s="11"/>
      <c r="G181" s="3"/>
      <c r="H181" s="3">
        <f t="shared" si="36"/>
        <v>0</v>
      </c>
      <c r="I181" s="3" t="str">
        <f t="shared" si="37"/>
        <v/>
      </c>
      <c r="J181" s="3">
        <f t="shared" si="38"/>
        <v>0</v>
      </c>
      <c r="K181" s="3">
        <f t="shared" si="39"/>
        <v>0</v>
      </c>
      <c r="L181" s="3">
        <f t="shared" si="40"/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  <c r="BG181" s="3"/>
      <c r="BI181" s="3"/>
      <c r="BK181" s="3"/>
      <c r="BM181" s="3"/>
      <c r="BO181" s="3"/>
      <c r="BQ181" s="3"/>
      <c r="BS181" s="3"/>
      <c r="BU181" s="3"/>
      <c r="BW181" s="3"/>
      <c r="BY181" s="3"/>
      <c r="CA181" s="3"/>
      <c r="CC181" s="3"/>
      <c r="CE181" s="3"/>
      <c r="CG181" s="3"/>
      <c r="CI181" s="3"/>
      <c r="CK181" s="3"/>
      <c r="CM181" s="3"/>
      <c r="CO181" s="3"/>
      <c r="CQ181" s="3"/>
      <c r="CS181" s="3"/>
      <c r="CU181" s="3"/>
      <c r="CW181" s="3"/>
    </row>
    <row r="182" spans="2:102" x14ac:dyDescent="0.25">
      <c r="B182" s="8"/>
      <c r="C182" s="2"/>
      <c r="D182" s="2"/>
      <c r="E182" s="2"/>
      <c r="F182" s="11"/>
      <c r="G182" s="3"/>
      <c r="H182" s="3">
        <f t="shared" si="36"/>
        <v>0</v>
      </c>
      <c r="I182" s="3" t="str">
        <f t="shared" si="37"/>
        <v/>
      </c>
      <c r="J182" s="3">
        <f t="shared" si="38"/>
        <v>0</v>
      </c>
      <c r="K182" s="3">
        <f t="shared" si="39"/>
        <v>0</v>
      </c>
      <c r="L182" s="3">
        <f t="shared" si="40"/>
        <v>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  <c r="BG182" s="3"/>
      <c r="BI182" s="3"/>
      <c r="BK182" s="3"/>
      <c r="BM182" s="3"/>
      <c r="BO182" s="3"/>
      <c r="BQ182" s="3"/>
      <c r="BS182" s="3"/>
      <c r="BU182" s="3"/>
      <c r="BW182" s="3"/>
      <c r="BY182" s="3"/>
      <c r="CA182" s="3"/>
      <c r="CC182" s="3"/>
      <c r="CE182" s="3"/>
      <c r="CG182" s="3"/>
      <c r="CI182" s="3"/>
      <c r="CK182" s="3"/>
      <c r="CM182" s="3"/>
      <c r="CO182" s="3"/>
      <c r="CQ182" s="3"/>
      <c r="CS182" s="3"/>
      <c r="CU182" s="3"/>
      <c r="CW182" s="3"/>
    </row>
    <row r="183" spans="2:102" x14ac:dyDescent="0.25">
      <c r="B183" s="8"/>
      <c r="C183" s="2"/>
      <c r="D183" s="2"/>
      <c r="E183" s="2"/>
      <c r="F183" s="11"/>
      <c r="G183" s="3"/>
      <c r="H183" s="3">
        <f t="shared" si="36"/>
        <v>0</v>
      </c>
      <c r="I183" s="3" t="str">
        <f t="shared" si="37"/>
        <v/>
      </c>
      <c r="J183" s="3">
        <f t="shared" si="38"/>
        <v>0</v>
      </c>
      <c r="K183" s="3">
        <f t="shared" si="39"/>
        <v>0</v>
      </c>
      <c r="L183" s="3">
        <f t="shared" si="40"/>
        <v>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  <c r="BG183" s="3"/>
      <c r="BI183" s="3"/>
      <c r="BK183" s="3"/>
      <c r="BM183" s="3"/>
      <c r="BO183" s="3"/>
      <c r="BQ183" s="3"/>
      <c r="BS183" s="3"/>
      <c r="BU183" s="3"/>
      <c r="BW183" s="3"/>
      <c r="BY183" s="3"/>
      <c r="CA183" s="3"/>
      <c r="CC183" s="3"/>
      <c r="CE183" s="3"/>
      <c r="CG183" s="3"/>
      <c r="CI183" s="3"/>
      <c r="CK183" s="3"/>
      <c r="CM183" s="3"/>
      <c r="CO183" s="3"/>
      <c r="CQ183" s="3"/>
      <c r="CS183" s="3"/>
      <c r="CU183" s="3"/>
      <c r="CW183" s="3"/>
    </row>
    <row r="184" spans="2:102" x14ac:dyDescent="0.25">
      <c r="B184" s="8"/>
      <c r="C184" s="2"/>
      <c r="D184" s="2"/>
      <c r="F184" s="11"/>
      <c r="G184" s="3"/>
      <c r="H184" s="3">
        <f t="shared" si="36"/>
        <v>0</v>
      </c>
      <c r="I184" s="3" t="str">
        <f t="shared" si="37"/>
        <v/>
      </c>
      <c r="J184" s="3">
        <f t="shared" si="38"/>
        <v>0</v>
      </c>
      <c r="K184" s="3">
        <f t="shared" si="39"/>
        <v>0</v>
      </c>
      <c r="L184" s="3">
        <f t="shared" si="40"/>
        <v>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  <c r="BG184" s="3"/>
      <c r="BI184" s="3"/>
      <c r="BK184" s="3"/>
      <c r="BM184" s="3"/>
      <c r="BO184" s="3"/>
      <c r="BQ184" s="3"/>
      <c r="BS184" s="3"/>
      <c r="BU184" s="3"/>
      <c r="BW184" s="3"/>
      <c r="BY184" s="3"/>
      <c r="CA184" s="3"/>
      <c r="CC184" s="3"/>
      <c r="CE184" s="3"/>
      <c r="CG184" s="3"/>
      <c r="CI184" s="3"/>
      <c r="CK184" s="3"/>
      <c r="CM184" s="3"/>
      <c r="CO184" s="3"/>
      <c r="CQ184" s="3"/>
      <c r="CS184" s="3"/>
      <c r="CU184" s="3"/>
      <c r="CW184" s="3"/>
    </row>
    <row r="185" spans="2:102" x14ac:dyDescent="0.25">
      <c r="B185" s="8"/>
      <c r="C185" s="2"/>
      <c r="D185" s="2"/>
      <c r="E185" s="2"/>
      <c r="F185" s="11"/>
      <c r="G185" s="3"/>
      <c r="H185" s="3">
        <f t="shared" si="36"/>
        <v>0</v>
      </c>
      <c r="I185" s="3" t="str">
        <f t="shared" si="37"/>
        <v/>
      </c>
      <c r="J185" s="3">
        <f t="shared" si="38"/>
        <v>0</v>
      </c>
      <c r="K185" s="3">
        <f t="shared" si="39"/>
        <v>0</v>
      </c>
      <c r="L185" s="3">
        <f t="shared" si="40"/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  <c r="BG185" s="3"/>
      <c r="BI185" s="3"/>
      <c r="BK185" s="3"/>
      <c r="BM185" s="3"/>
      <c r="BO185" s="3"/>
      <c r="BQ185" s="3"/>
      <c r="BS185" s="3"/>
      <c r="BU185" s="3"/>
      <c r="BW185" s="3"/>
      <c r="BY185" s="3"/>
      <c r="CA185" s="3"/>
      <c r="CC185" s="3"/>
      <c r="CE185" s="3"/>
      <c r="CG185" s="3"/>
      <c r="CI185" s="3"/>
      <c r="CK185" s="3"/>
      <c r="CM185" s="3"/>
      <c r="CO185" s="3"/>
      <c r="CQ185" s="3"/>
      <c r="CS185" s="3"/>
      <c r="CU185" s="3"/>
      <c r="CW185" s="3"/>
    </row>
    <row r="186" spans="2:102" x14ac:dyDescent="0.25">
      <c r="B186" s="8"/>
      <c r="C186" s="2"/>
      <c r="D186" s="2"/>
      <c r="E186" s="2"/>
      <c r="F186" s="11"/>
      <c r="G186" s="3"/>
      <c r="H186" s="3">
        <f t="shared" si="36"/>
        <v>0</v>
      </c>
      <c r="I186" s="3" t="str">
        <f t="shared" si="37"/>
        <v/>
      </c>
      <c r="J186" s="3">
        <f t="shared" si="38"/>
        <v>0</v>
      </c>
      <c r="K186" s="3">
        <f t="shared" si="39"/>
        <v>0</v>
      </c>
      <c r="L186" s="3">
        <f t="shared" si="40"/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  <c r="BG186" s="3"/>
      <c r="BI186" s="3"/>
      <c r="BK186" s="3"/>
      <c r="BM186" s="3"/>
      <c r="BO186" s="3"/>
      <c r="BQ186" s="3"/>
      <c r="BS186" s="3"/>
      <c r="BU186" s="3"/>
      <c r="BW186" s="3"/>
      <c r="BY186" s="3"/>
      <c r="CA186" s="3"/>
      <c r="CC186" s="3"/>
      <c r="CE186" s="3"/>
      <c r="CG186" s="3"/>
      <c r="CI186" s="3"/>
      <c r="CK186" s="3"/>
      <c r="CM186" s="3"/>
      <c r="CO186" s="3"/>
      <c r="CQ186" s="3"/>
      <c r="CS186" s="3"/>
      <c r="CU186" s="3"/>
      <c r="CW186" s="3"/>
    </row>
    <row r="187" spans="2:102" x14ac:dyDescent="0.25">
      <c r="B187" s="8"/>
      <c r="C187" s="5"/>
      <c r="F187" s="11"/>
      <c r="G187" s="3"/>
      <c r="H187" s="3">
        <f t="shared" si="36"/>
        <v>0</v>
      </c>
      <c r="I187" s="3" t="str">
        <f t="shared" si="37"/>
        <v/>
      </c>
      <c r="J187" s="3">
        <f t="shared" si="38"/>
        <v>0</v>
      </c>
      <c r="K187" s="3">
        <f t="shared" si="39"/>
        <v>0</v>
      </c>
      <c r="L187" s="3">
        <f t="shared" si="40"/>
        <v>0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  <c r="BG187" s="3"/>
      <c r="BI187" s="3"/>
      <c r="BK187" s="3"/>
      <c r="BM187" s="3"/>
      <c r="BO187" s="3"/>
      <c r="BQ187" s="3"/>
      <c r="BS187" s="3"/>
      <c r="BU187" s="3"/>
      <c r="BW187" s="3"/>
      <c r="BY187" s="3"/>
      <c r="CA187" s="3"/>
      <c r="CC187" s="3"/>
      <c r="CE187" s="3"/>
      <c r="CG187" s="3"/>
      <c r="CI187" s="3"/>
      <c r="CK187" s="3"/>
      <c r="CM187" s="3"/>
      <c r="CO187" s="3"/>
      <c r="CQ187" s="3"/>
      <c r="CS187" s="3"/>
      <c r="CU187" s="3"/>
      <c r="CW187" s="3"/>
    </row>
    <row r="188" spans="2:102" x14ac:dyDescent="0.25">
      <c r="B188" s="8"/>
      <c r="C188" s="2"/>
      <c r="F188" s="11"/>
      <c r="G188" s="3"/>
      <c r="H188" s="3">
        <f t="shared" si="36"/>
        <v>0</v>
      </c>
      <c r="I188" s="3" t="str">
        <f t="shared" si="37"/>
        <v/>
      </c>
      <c r="J188" s="3">
        <f t="shared" si="38"/>
        <v>0</v>
      </c>
      <c r="K188" s="3">
        <f t="shared" si="39"/>
        <v>0</v>
      </c>
      <c r="L188" s="3">
        <f t="shared" si="40"/>
        <v>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  <c r="BG188" s="3"/>
      <c r="BI188" s="3"/>
      <c r="BK188" s="3"/>
      <c r="BM188" s="3"/>
      <c r="BO188" s="3"/>
      <c r="BQ188" s="3"/>
      <c r="BS188" s="3"/>
      <c r="BU188" s="3"/>
      <c r="BW188" s="3"/>
      <c r="BY188" s="3"/>
      <c r="CA188" s="3"/>
      <c r="CC188" s="3"/>
      <c r="CE188" s="3"/>
      <c r="CG188" s="3"/>
      <c r="CI188" s="3"/>
      <c r="CK188" s="3"/>
      <c r="CM188" s="3"/>
      <c r="CO188" s="3"/>
      <c r="CQ188" s="3"/>
      <c r="CS188" s="3"/>
      <c r="CU188" s="3"/>
      <c r="CW188" s="3"/>
    </row>
    <row r="189" spans="2:102" x14ac:dyDescent="0.25">
      <c r="B189" s="8"/>
      <c r="C189" s="2"/>
      <c r="D189" s="2"/>
      <c r="E189" s="2"/>
      <c r="F189" s="11"/>
      <c r="G189" s="3"/>
      <c r="H189" s="3">
        <f t="shared" si="36"/>
        <v>0</v>
      </c>
      <c r="I189" s="3" t="str">
        <f t="shared" si="37"/>
        <v/>
      </c>
      <c r="J189" s="3">
        <f t="shared" si="38"/>
        <v>0</v>
      </c>
      <c r="K189" s="3">
        <f t="shared" si="39"/>
        <v>0</v>
      </c>
      <c r="L189" s="3">
        <f t="shared" si="40"/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  <c r="BG189" s="3"/>
      <c r="BI189" s="3"/>
      <c r="BK189" s="3"/>
      <c r="BM189" s="3"/>
      <c r="BO189" s="3"/>
      <c r="BQ189" s="3"/>
      <c r="BS189" s="3"/>
      <c r="BU189" s="3"/>
      <c r="BW189" s="3"/>
      <c r="BY189" s="3"/>
      <c r="CA189" s="3"/>
      <c r="CC189" s="3"/>
      <c r="CE189" s="3"/>
      <c r="CG189" s="3"/>
      <c r="CI189" s="3"/>
      <c r="CK189" s="3"/>
      <c r="CM189" s="3"/>
      <c r="CO189" s="3"/>
      <c r="CQ189" s="3"/>
      <c r="CS189" s="3"/>
      <c r="CU189" s="3"/>
      <c r="CW189" s="3"/>
    </row>
    <row r="190" spans="2:102" x14ac:dyDescent="0.25">
      <c r="B190" s="8"/>
      <c r="F190" s="11"/>
      <c r="G190" s="3"/>
      <c r="H190" s="3">
        <f t="shared" si="36"/>
        <v>0</v>
      </c>
      <c r="I190" s="3" t="str">
        <f t="shared" si="37"/>
        <v/>
      </c>
      <c r="J190" s="3">
        <f t="shared" si="38"/>
        <v>0</v>
      </c>
      <c r="K190" s="3">
        <f t="shared" si="39"/>
        <v>0</v>
      </c>
      <c r="L190" s="3">
        <f t="shared" si="40"/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  <c r="BG190" s="3"/>
      <c r="BI190" s="3"/>
      <c r="BK190" s="3"/>
      <c r="BM190" s="3"/>
      <c r="BO190" s="3"/>
      <c r="BQ190" s="3"/>
      <c r="BS190" s="3"/>
      <c r="BU190" s="3"/>
      <c r="BW190" s="3"/>
      <c r="BY190" s="3"/>
      <c r="CA190" s="3"/>
      <c r="CC190" s="3"/>
      <c r="CE190" s="3"/>
      <c r="CG190" s="3"/>
      <c r="CI190" s="3"/>
      <c r="CK190" s="3"/>
      <c r="CM190" s="3"/>
      <c r="CO190" s="3"/>
      <c r="CQ190" s="3"/>
      <c r="CS190" s="3"/>
      <c r="CU190" s="3"/>
      <c r="CW190" s="3"/>
    </row>
    <row r="191" spans="2:102" x14ac:dyDescent="0.25">
      <c r="B191" s="8"/>
      <c r="C191" s="2"/>
      <c r="D191" s="2"/>
      <c r="E191" s="2"/>
      <c r="F191" s="11"/>
      <c r="G191" s="3"/>
      <c r="H191" s="3">
        <f t="shared" si="36"/>
        <v>0</v>
      </c>
      <c r="I191" s="3" t="str">
        <f t="shared" si="37"/>
        <v/>
      </c>
      <c r="J191" s="3">
        <f t="shared" si="38"/>
        <v>0</v>
      </c>
      <c r="K191" s="3">
        <f t="shared" si="39"/>
        <v>0</v>
      </c>
      <c r="L191" s="3">
        <f t="shared" si="40"/>
        <v>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  <c r="BG191" s="3"/>
      <c r="BI191" s="3"/>
      <c r="BK191" s="3"/>
      <c r="BM191" s="3"/>
      <c r="BO191" s="3"/>
      <c r="BQ191" s="3"/>
      <c r="BS191" s="3"/>
      <c r="BU191" s="3"/>
      <c r="BW191" s="3"/>
      <c r="BY191" s="3"/>
      <c r="CA191" s="3"/>
      <c r="CC191" s="3"/>
      <c r="CE191" s="3"/>
      <c r="CG191" s="3"/>
      <c r="CI191" s="3"/>
      <c r="CK191" s="3"/>
      <c r="CM191" s="3"/>
      <c r="CO191" s="3"/>
      <c r="CQ191" s="3"/>
      <c r="CS191" s="3"/>
      <c r="CU191" s="3"/>
      <c r="CW191" s="3"/>
    </row>
    <row r="192" spans="2:102" x14ac:dyDescent="0.25">
      <c r="B192" s="8"/>
      <c r="C192" s="2"/>
      <c r="D192" s="2"/>
      <c r="E192" s="2"/>
      <c r="F192" s="11"/>
      <c r="G192" s="3"/>
      <c r="H192" s="3">
        <f t="shared" si="36"/>
        <v>0</v>
      </c>
      <c r="I192" s="3" t="str">
        <f t="shared" si="37"/>
        <v/>
      </c>
      <c r="J192" s="3">
        <f t="shared" si="38"/>
        <v>0</v>
      </c>
      <c r="K192" s="3">
        <f t="shared" si="39"/>
        <v>0</v>
      </c>
      <c r="L192" s="3">
        <f t="shared" si="40"/>
        <v>0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  <c r="BG192" s="3"/>
      <c r="BI192" s="3"/>
      <c r="BK192" s="3"/>
      <c r="BM192" s="3"/>
      <c r="BO192" s="3"/>
      <c r="BQ192" s="3"/>
      <c r="BS192" s="3"/>
      <c r="BU192" s="3"/>
      <c r="BW192" s="3"/>
      <c r="BY192" s="3"/>
      <c r="CA192" s="3"/>
      <c r="CC192" s="3"/>
      <c r="CE192" s="3"/>
      <c r="CG192" s="3"/>
      <c r="CI192" s="3"/>
      <c r="CK192" s="3"/>
      <c r="CM192" s="3"/>
      <c r="CO192" s="3"/>
      <c r="CQ192" s="3"/>
      <c r="CS192" s="3"/>
      <c r="CU192" s="3"/>
      <c r="CW192" s="3"/>
    </row>
    <row r="193" spans="3:101" x14ac:dyDescent="0.25">
      <c r="C193" s="2"/>
      <c r="D193" s="2"/>
      <c r="E193" s="2"/>
      <c r="F193" s="11"/>
      <c r="G193" s="3"/>
      <c r="H193" s="3">
        <f t="shared" si="36"/>
        <v>0</v>
      </c>
      <c r="I193" s="3" t="str">
        <f t="shared" si="37"/>
        <v/>
      </c>
      <c r="J193" s="3">
        <f t="shared" si="38"/>
        <v>0</v>
      </c>
      <c r="K193" s="3">
        <f t="shared" si="39"/>
        <v>0</v>
      </c>
      <c r="L193" s="3">
        <f t="shared" si="40"/>
        <v>0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  <c r="BG193" s="3"/>
      <c r="BI193" s="3"/>
      <c r="BK193" s="3"/>
      <c r="BM193" s="3"/>
      <c r="BO193" s="3"/>
      <c r="BQ193" s="3"/>
      <c r="BS193" s="3"/>
      <c r="BU193" s="3"/>
      <c r="BW193" s="3"/>
      <c r="BY193" s="3"/>
      <c r="CA193" s="3"/>
      <c r="CC193" s="3"/>
      <c r="CE193" s="3"/>
      <c r="CG193" s="3"/>
      <c r="CI193" s="3"/>
      <c r="CK193" s="3"/>
      <c r="CM193" s="3"/>
      <c r="CO193" s="3"/>
      <c r="CQ193" s="3"/>
      <c r="CS193" s="3"/>
      <c r="CU193" s="3"/>
      <c r="CW193" s="3"/>
    </row>
    <row r="194" spans="3:101" x14ac:dyDescent="0.25">
      <c r="F194" s="2"/>
      <c r="G194" s="3"/>
      <c r="H194" s="3">
        <f t="shared" si="36"/>
        <v>0</v>
      </c>
      <c r="I194" s="3" t="str">
        <f t="shared" si="37"/>
        <v/>
      </c>
      <c r="J194" s="3">
        <f t="shared" si="38"/>
        <v>0</v>
      </c>
      <c r="K194" s="3">
        <f t="shared" si="39"/>
        <v>0</v>
      </c>
      <c r="L194" s="3">
        <f t="shared" si="40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  <c r="BG194" s="3"/>
      <c r="BI194" s="3"/>
      <c r="BK194" s="3"/>
      <c r="BM194" s="3"/>
      <c r="BO194" s="3"/>
      <c r="BQ194" s="3"/>
      <c r="BS194" s="3"/>
      <c r="BU194" s="3"/>
      <c r="BW194" s="3"/>
      <c r="BY194" s="3"/>
      <c r="CA194" s="3"/>
      <c r="CC194" s="3"/>
      <c r="CE194" s="3"/>
      <c r="CG194" s="3"/>
      <c r="CI194" s="3"/>
      <c r="CK194" s="3"/>
      <c r="CM194" s="3"/>
      <c r="CO194" s="3"/>
      <c r="CQ194" s="3"/>
      <c r="CS194" s="3"/>
      <c r="CU194" s="3"/>
      <c r="CW194" s="3"/>
    </row>
    <row r="195" spans="3:101" x14ac:dyDescent="0.25">
      <c r="C195" s="2"/>
      <c r="D195" s="2"/>
      <c r="E195" s="2"/>
      <c r="F195" s="2"/>
      <c r="G195" s="3"/>
      <c r="H195" s="3">
        <f t="shared" si="36"/>
        <v>0</v>
      </c>
      <c r="I195" s="3" t="str">
        <f t="shared" si="37"/>
        <v/>
      </c>
      <c r="J195" s="3">
        <f t="shared" si="38"/>
        <v>0</v>
      </c>
      <c r="K195" s="3">
        <f t="shared" si="39"/>
        <v>0</v>
      </c>
      <c r="L195" s="3">
        <f t="shared" si="40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  <c r="BG195" s="3"/>
      <c r="BI195" s="3"/>
      <c r="BK195" s="3"/>
      <c r="BM195" s="3"/>
      <c r="BO195" s="3"/>
      <c r="BQ195" s="3"/>
      <c r="BS195" s="3"/>
      <c r="BU195" s="3"/>
      <c r="BW195" s="3"/>
      <c r="BY195" s="3"/>
      <c r="CA195" s="3"/>
      <c r="CC195" s="3"/>
      <c r="CE195" s="3"/>
      <c r="CG195" s="3"/>
      <c r="CI195" s="3"/>
      <c r="CK195" s="3"/>
      <c r="CM195" s="3"/>
      <c r="CO195" s="3"/>
      <c r="CQ195" s="3"/>
      <c r="CS195" s="3"/>
      <c r="CU195" s="3"/>
      <c r="CW195" s="3"/>
    </row>
    <row r="196" spans="3:101" x14ac:dyDescent="0.25">
      <c r="C196" s="2"/>
      <c r="D196" s="2"/>
      <c r="E196" s="2"/>
      <c r="F196" s="2"/>
      <c r="G196" s="3"/>
      <c r="H196" s="3">
        <f t="shared" si="36"/>
        <v>0</v>
      </c>
      <c r="I196" s="3" t="str">
        <f t="shared" si="37"/>
        <v/>
      </c>
      <c r="J196" s="3">
        <f t="shared" si="38"/>
        <v>0</v>
      </c>
      <c r="K196" s="3">
        <f t="shared" si="39"/>
        <v>0</v>
      </c>
      <c r="L196" s="3">
        <f t="shared" si="40"/>
        <v>0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  <c r="BG196" s="3"/>
      <c r="BI196" s="3"/>
      <c r="BK196" s="3"/>
      <c r="BM196" s="3"/>
      <c r="BO196" s="3"/>
      <c r="BQ196" s="3"/>
      <c r="BS196" s="3"/>
      <c r="BU196" s="3"/>
      <c r="BW196" s="3"/>
      <c r="BY196" s="3"/>
      <c r="CA196" s="3"/>
      <c r="CC196" s="3"/>
      <c r="CE196" s="3"/>
      <c r="CG196" s="3"/>
      <c r="CI196" s="3"/>
      <c r="CK196" s="3"/>
      <c r="CM196" s="3"/>
      <c r="CO196" s="3"/>
      <c r="CQ196" s="3"/>
      <c r="CS196" s="3"/>
      <c r="CU196" s="3"/>
      <c r="CW196" s="3"/>
    </row>
    <row r="197" spans="3:101" x14ac:dyDescent="0.25">
      <c r="C197" s="2"/>
      <c r="D197" s="2"/>
      <c r="E197" s="2"/>
      <c r="F197" s="2"/>
      <c r="G197" s="3"/>
      <c r="H197" s="3">
        <f t="shared" si="36"/>
        <v>0</v>
      </c>
      <c r="I197" s="3" t="str">
        <f t="shared" si="37"/>
        <v/>
      </c>
      <c r="J197" s="3">
        <f t="shared" si="38"/>
        <v>0</v>
      </c>
      <c r="K197" s="3">
        <f t="shared" si="39"/>
        <v>0</v>
      </c>
      <c r="L197" s="3">
        <f t="shared" si="4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  <c r="BG197" s="3"/>
      <c r="BI197" s="3"/>
      <c r="BK197" s="3"/>
      <c r="BM197" s="3"/>
      <c r="BO197" s="3"/>
      <c r="BQ197" s="3"/>
      <c r="BS197" s="3"/>
      <c r="BU197" s="3"/>
      <c r="BW197" s="3"/>
      <c r="BY197" s="3"/>
      <c r="CA197" s="3"/>
      <c r="CC197" s="3"/>
      <c r="CE197" s="3"/>
      <c r="CG197" s="3"/>
      <c r="CI197" s="3"/>
      <c r="CK197" s="3"/>
      <c r="CM197" s="3"/>
      <c r="CO197" s="3"/>
      <c r="CQ197" s="3"/>
      <c r="CS197" s="3"/>
      <c r="CU197" s="3"/>
      <c r="CW197" s="3"/>
    </row>
    <row r="198" spans="3:101" x14ac:dyDescent="0.25">
      <c r="C198" s="2"/>
      <c r="D198" s="2"/>
      <c r="E198" s="2"/>
      <c r="F198" s="2"/>
      <c r="G198" s="3"/>
      <c r="H198" s="3">
        <f t="shared" si="36"/>
        <v>0</v>
      </c>
      <c r="I198" s="3" t="str">
        <f t="shared" si="37"/>
        <v/>
      </c>
      <c r="J198" s="3">
        <f t="shared" si="38"/>
        <v>0</v>
      </c>
      <c r="K198" s="3">
        <f t="shared" si="39"/>
        <v>0</v>
      </c>
      <c r="L198" s="3">
        <f t="shared" si="4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  <c r="BG198" s="3"/>
      <c r="BI198" s="3"/>
      <c r="BK198" s="3"/>
      <c r="BM198" s="3"/>
      <c r="BO198" s="3"/>
      <c r="BQ198" s="3"/>
      <c r="BS198" s="3"/>
      <c r="BU198" s="3"/>
      <c r="BW198" s="3"/>
      <c r="BY198" s="3"/>
      <c r="CA198" s="3"/>
      <c r="CC198" s="3"/>
      <c r="CE198" s="3"/>
      <c r="CG198" s="3"/>
      <c r="CI198" s="3"/>
      <c r="CK198" s="3"/>
      <c r="CM198" s="3"/>
      <c r="CO198" s="3"/>
      <c r="CQ198" s="3"/>
      <c r="CS198" s="3"/>
      <c r="CU198" s="3"/>
      <c r="CW198" s="3"/>
    </row>
    <row r="199" spans="3:101" x14ac:dyDescent="0.25">
      <c r="C199" s="2"/>
      <c r="D199" s="2"/>
      <c r="E199" s="2"/>
      <c r="F199" s="2"/>
      <c r="G199" s="3"/>
      <c r="H199" s="3">
        <f t="shared" si="36"/>
        <v>0</v>
      </c>
      <c r="I199" s="3" t="str">
        <f t="shared" si="37"/>
        <v/>
      </c>
      <c r="J199" s="3">
        <f t="shared" si="38"/>
        <v>0</v>
      </c>
      <c r="K199" s="3">
        <f t="shared" si="39"/>
        <v>0</v>
      </c>
      <c r="L199" s="3">
        <f t="shared" si="40"/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  <c r="BG199" s="3"/>
      <c r="BI199" s="3"/>
      <c r="BK199" s="3"/>
      <c r="BM199" s="3"/>
      <c r="BO199" s="3"/>
      <c r="BQ199" s="3"/>
      <c r="BS199" s="3"/>
      <c r="BU199" s="3"/>
      <c r="BW199" s="3"/>
      <c r="BY199" s="3"/>
      <c r="CA199" s="3"/>
      <c r="CC199" s="3"/>
      <c r="CE199" s="3"/>
      <c r="CG199" s="3"/>
      <c r="CI199" s="3"/>
      <c r="CK199" s="3"/>
      <c r="CM199" s="3"/>
      <c r="CO199" s="3"/>
      <c r="CQ199" s="3"/>
      <c r="CS199" s="3"/>
      <c r="CU199" s="3"/>
      <c r="CW199" s="3"/>
    </row>
    <row r="200" spans="3:101" x14ac:dyDescent="0.25">
      <c r="C200" s="2"/>
      <c r="D200" s="2"/>
      <c r="E200" s="2"/>
      <c r="F200" s="11"/>
      <c r="G200" s="3"/>
      <c r="H200" s="3">
        <f t="shared" si="36"/>
        <v>0</v>
      </c>
      <c r="I200" s="3" t="str">
        <f t="shared" si="37"/>
        <v/>
      </c>
      <c r="J200" s="3">
        <f t="shared" si="38"/>
        <v>0</v>
      </c>
      <c r="K200" s="3">
        <f t="shared" si="39"/>
        <v>0</v>
      </c>
      <c r="L200" s="3">
        <f t="shared" si="40"/>
        <v>0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  <c r="BG200" s="3"/>
      <c r="BI200" s="3"/>
      <c r="BK200" s="3"/>
      <c r="BM200" s="3"/>
      <c r="BO200" s="3"/>
      <c r="BQ200" s="3"/>
      <c r="BS200" s="3"/>
      <c r="BU200" s="3"/>
      <c r="BW200" s="3"/>
      <c r="BY200" s="3"/>
      <c r="CA200" s="3"/>
      <c r="CC200" s="3"/>
      <c r="CE200" s="3"/>
      <c r="CG200" s="3"/>
      <c r="CI200" s="3"/>
      <c r="CK200" s="3"/>
      <c r="CM200" s="3"/>
      <c r="CO200" s="3"/>
      <c r="CQ200" s="3"/>
      <c r="CS200" s="3"/>
      <c r="CU200" s="3"/>
      <c r="CW200" s="3"/>
    </row>
    <row r="201" spans="3:101" x14ac:dyDescent="0.25">
      <c r="C201" s="2"/>
      <c r="D201" s="2"/>
      <c r="E201" s="2"/>
      <c r="F201" s="11"/>
      <c r="G201" s="3"/>
      <c r="H201" s="3">
        <f t="shared" si="36"/>
        <v>0</v>
      </c>
      <c r="I201" s="3" t="str">
        <f t="shared" si="37"/>
        <v/>
      </c>
      <c r="J201" s="3">
        <f t="shared" si="38"/>
        <v>0</v>
      </c>
      <c r="K201" s="3">
        <f t="shared" si="39"/>
        <v>0</v>
      </c>
      <c r="L201" s="3">
        <f t="shared" si="40"/>
        <v>0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  <c r="BG201" s="3"/>
      <c r="BI201" s="3"/>
      <c r="BK201" s="3"/>
      <c r="BM201" s="3"/>
      <c r="BO201" s="3"/>
      <c r="BQ201" s="3"/>
      <c r="BS201" s="3"/>
      <c r="BU201" s="3"/>
      <c r="BW201" s="3"/>
      <c r="BY201" s="3"/>
      <c r="CA201" s="3"/>
      <c r="CC201" s="3"/>
      <c r="CE201" s="3"/>
      <c r="CG201" s="3"/>
      <c r="CI201" s="3"/>
      <c r="CK201" s="3"/>
      <c r="CM201" s="3"/>
      <c r="CO201" s="3"/>
      <c r="CQ201" s="3"/>
      <c r="CS201" s="3"/>
      <c r="CU201" s="3"/>
      <c r="CW201" s="3"/>
    </row>
    <row r="202" spans="3:101" x14ac:dyDescent="0.25">
      <c r="C202" s="2"/>
      <c r="D202" s="2"/>
      <c r="E202" s="2"/>
      <c r="F202" s="2"/>
      <c r="G202" s="3"/>
      <c r="H202" s="3">
        <f t="shared" si="36"/>
        <v>0</v>
      </c>
      <c r="I202" s="3" t="str">
        <f t="shared" si="37"/>
        <v/>
      </c>
      <c r="J202" s="3">
        <f t="shared" si="38"/>
        <v>0</v>
      </c>
      <c r="K202" s="3">
        <f t="shared" si="39"/>
        <v>0</v>
      </c>
      <c r="L202" s="3">
        <f t="shared" si="40"/>
        <v>0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  <c r="BG202" s="3"/>
      <c r="BI202" s="3"/>
      <c r="BK202" s="3"/>
      <c r="BM202" s="3"/>
      <c r="BO202" s="3"/>
      <c r="BQ202" s="3"/>
      <c r="BS202" s="3"/>
      <c r="BU202" s="3"/>
      <c r="BW202" s="3"/>
      <c r="BY202" s="3"/>
      <c r="CA202" s="3"/>
      <c r="CC202" s="3"/>
      <c r="CE202" s="3"/>
      <c r="CG202" s="3"/>
      <c r="CI202" s="3"/>
      <c r="CK202" s="3"/>
      <c r="CM202" s="3"/>
      <c r="CO202" s="3"/>
      <c r="CQ202" s="3"/>
      <c r="CS202" s="3"/>
      <c r="CU202" s="3"/>
      <c r="CW202" s="3"/>
    </row>
    <row r="203" spans="3:101" x14ac:dyDescent="0.25">
      <c r="G203" s="3"/>
      <c r="H203" s="3">
        <f t="shared" si="36"/>
        <v>0</v>
      </c>
      <c r="I203" s="3" t="str">
        <f t="shared" si="37"/>
        <v/>
      </c>
      <c r="J203" s="3">
        <f t="shared" si="38"/>
        <v>0</v>
      </c>
      <c r="K203" s="3">
        <f t="shared" si="39"/>
        <v>0</v>
      </c>
      <c r="L203" s="3">
        <f t="shared" si="40"/>
        <v>0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  <c r="BG203" s="3"/>
      <c r="BI203" s="3"/>
      <c r="BK203" s="3"/>
      <c r="BM203" s="3"/>
      <c r="BO203" s="3"/>
      <c r="BQ203" s="3"/>
      <c r="BS203" s="3"/>
      <c r="BU203" s="3"/>
      <c r="BW203" s="3"/>
      <c r="BY203" s="3"/>
      <c r="CA203" s="3"/>
      <c r="CC203" s="3"/>
      <c r="CE203" s="3"/>
      <c r="CG203" s="3"/>
      <c r="CI203" s="3"/>
      <c r="CK203" s="3"/>
      <c r="CM203" s="3"/>
      <c r="CO203" s="3"/>
      <c r="CQ203" s="3"/>
      <c r="CS203" s="3"/>
      <c r="CU203" s="3"/>
      <c r="CW203" s="3"/>
    </row>
    <row r="204" spans="3:101" x14ac:dyDescent="0.25">
      <c r="C204" s="2"/>
      <c r="D204" s="2"/>
      <c r="E204" s="2"/>
      <c r="F204" s="2"/>
      <c r="G204" s="3"/>
      <c r="H204" s="3">
        <f t="shared" si="36"/>
        <v>0</v>
      </c>
      <c r="I204" s="3" t="str">
        <f t="shared" si="37"/>
        <v/>
      </c>
      <c r="J204" s="3">
        <f t="shared" si="38"/>
        <v>0</v>
      </c>
      <c r="K204" s="3">
        <f t="shared" si="39"/>
        <v>0</v>
      </c>
      <c r="L204" s="3">
        <f t="shared" si="40"/>
        <v>0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  <c r="BG204" s="3"/>
      <c r="BI204" s="3"/>
      <c r="BK204" s="3"/>
      <c r="BM204" s="3"/>
      <c r="BO204" s="3"/>
      <c r="BQ204" s="3"/>
      <c r="BS204" s="3"/>
      <c r="BU204" s="3"/>
      <c r="BW204" s="3"/>
      <c r="BY204" s="3"/>
      <c r="CA204" s="3"/>
      <c r="CC204" s="3"/>
      <c r="CE204" s="3"/>
      <c r="CG204" s="3"/>
      <c r="CI204" s="3"/>
      <c r="CK204" s="3"/>
      <c r="CM204" s="3"/>
      <c r="CO204" s="3"/>
      <c r="CQ204" s="3"/>
      <c r="CS204" s="3"/>
      <c r="CU204" s="3"/>
      <c r="CW204" s="3"/>
    </row>
    <row r="205" spans="3:101" x14ac:dyDescent="0.25">
      <c r="G205" s="3"/>
      <c r="H205" s="3">
        <f t="shared" si="36"/>
        <v>0</v>
      </c>
      <c r="I205" s="3" t="str">
        <f t="shared" si="37"/>
        <v/>
      </c>
      <c r="J205" s="3">
        <f t="shared" si="38"/>
        <v>0</v>
      </c>
      <c r="K205" s="3">
        <f t="shared" si="39"/>
        <v>0</v>
      </c>
      <c r="L205" s="3">
        <f t="shared" si="40"/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  <c r="BG205" s="3"/>
      <c r="BI205" s="3"/>
      <c r="BK205" s="3"/>
      <c r="BM205" s="3"/>
      <c r="BO205" s="3"/>
      <c r="BQ205" s="3"/>
      <c r="BS205" s="3"/>
      <c r="BU205" s="3"/>
      <c r="BW205" s="3"/>
      <c r="BY205" s="3"/>
      <c r="CA205" s="3"/>
      <c r="CC205" s="3"/>
      <c r="CE205" s="3"/>
      <c r="CG205" s="3"/>
      <c r="CI205" s="3"/>
      <c r="CK205" s="3"/>
      <c r="CM205" s="3"/>
      <c r="CO205" s="3"/>
      <c r="CQ205" s="3"/>
      <c r="CS205" s="3"/>
      <c r="CU205" s="3"/>
      <c r="CW205" s="3"/>
    </row>
    <row r="206" spans="3:101" x14ac:dyDescent="0.25">
      <c r="C206" s="2"/>
      <c r="D206" s="2"/>
      <c r="E206" s="2"/>
      <c r="F206" s="2"/>
      <c r="G206" s="3"/>
      <c r="H206" s="3">
        <f t="shared" si="36"/>
        <v>0</v>
      </c>
      <c r="I206" s="3" t="str">
        <f t="shared" si="37"/>
        <v/>
      </c>
      <c r="J206" s="3">
        <f t="shared" si="38"/>
        <v>0</v>
      </c>
      <c r="K206" s="3">
        <f t="shared" si="39"/>
        <v>0</v>
      </c>
      <c r="L206" s="3">
        <f t="shared" si="40"/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  <c r="BG206" s="3"/>
      <c r="BI206" s="3"/>
      <c r="BK206" s="3"/>
      <c r="BM206" s="3"/>
      <c r="BO206" s="3"/>
      <c r="BQ206" s="3"/>
      <c r="BS206" s="3"/>
      <c r="BU206" s="3"/>
      <c r="BW206" s="3"/>
      <c r="BY206" s="3"/>
      <c r="CA206" s="3"/>
      <c r="CC206" s="3"/>
      <c r="CE206" s="3"/>
      <c r="CG206" s="3"/>
      <c r="CI206" s="3"/>
      <c r="CK206" s="3"/>
      <c r="CM206" s="3"/>
      <c r="CO206" s="3"/>
      <c r="CQ206" s="3"/>
      <c r="CS206" s="3"/>
      <c r="CU206" s="3"/>
      <c r="CW206" s="3"/>
    </row>
    <row r="207" spans="3:101" x14ac:dyDescent="0.25">
      <c r="C207" s="2"/>
      <c r="D207" s="2"/>
      <c r="E207" s="2"/>
      <c r="F207" s="2"/>
      <c r="G207" s="3"/>
      <c r="H207" s="3">
        <f t="shared" si="36"/>
        <v>0</v>
      </c>
      <c r="I207" s="3" t="str">
        <f t="shared" si="37"/>
        <v/>
      </c>
      <c r="J207" s="3">
        <f t="shared" si="38"/>
        <v>0</v>
      </c>
      <c r="K207" s="3">
        <f t="shared" si="39"/>
        <v>0</v>
      </c>
      <c r="L207" s="3">
        <f t="shared" si="40"/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  <c r="BG207" s="3"/>
      <c r="BI207" s="3"/>
      <c r="BK207" s="3"/>
      <c r="BM207" s="3"/>
      <c r="BO207" s="3"/>
      <c r="BQ207" s="3"/>
      <c r="BS207" s="3"/>
      <c r="BU207" s="3"/>
      <c r="BW207" s="3"/>
      <c r="BY207" s="3"/>
      <c r="CA207" s="3"/>
      <c r="CC207" s="3"/>
      <c r="CE207" s="3"/>
      <c r="CG207" s="3"/>
      <c r="CI207" s="3"/>
      <c r="CK207" s="3"/>
      <c r="CM207" s="3"/>
      <c r="CO207" s="3"/>
      <c r="CQ207" s="3"/>
      <c r="CS207" s="3"/>
      <c r="CU207" s="3"/>
      <c r="CW207" s="3"/>
    </row>
    <row r="208" spans="3:101" x14ac:dyDescent="0.25">
      <c r="C208" s="2"/>
      <c r="D208" s="2"/>
      <c r="E208" s="2"/>
      <c r="F208" s="2"/>
      <c r="G208" s="3"/>
      <c r="H208" s="3">
        <f t="shared" si="36"/>
        <v>0</v>
      </c>
      <c r="I208" s="3" t="str">
        <f t="shared" si="37"/>
        <v/>
      </c>
      <c r="J208" s="3">
        <f t="shared" si="38"/>
        <v>0</v>
      </c>
      <c r="K208" s="3">
        <f t="shared" si="39"/>
        <v>0</v>
      </c>
      <c r="L208" s="3">
        <f t="shared" si="40"/>
        <v>0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  <c r="BG208" s="3"/>
      <c r="BI208" s="3"/>
      <c r="BK208" s="3"/>
      <c r="BM208" s="3"/>
      <c r="BO208" s="3"/>
      <c r="BQ208" s="3"/>
      <c r="BS208" s="3"/>
      <c r="BU208" s="3"/>
      <c r="BW208" s="3"/>
      <c r="BY208" s="3"/>
      <c r="CA208" s="3"/>
      <c r="CC208" s="3"/>
      <c r="CE208" s="3"/>
      <c r="CG208" s="3"/>
      <c r="CI208" s="3"/>
      <c r="CK208" s="3"/>
      <c r="CM208" s="3"/>
      <c r="CO208" s="3"/>
      <c r="CQ208" s="3"/>
      <c r="CS208" s="3"/>
      <c r="CU208" s="3"/>
      <c r="CW208" s="3"/>
    </row>
    <row r="209" spans="3:101" x14ac:dyDescent="0.25">
      <c r="C209" s="2"/>
      <c r="D209" s="2"/>
      <c r="E209" s="2"/>
      <c r="F209" s="2"/>
      <c r="G209" s="3"/>
      <c r="H209" s="3">
        <f t="shared" si="36"/>
        <v>0</v>
      </c>
      <c r="I209" s="3" t="str">
        <f t="shared" si="37"/>
        <v/>
      </c>
      <c r="J209" s="3">
        <f t="shared" si="38"/>
        <v>0</v>
      </c>
      <c r="K209" s="3">
        <f t="shared" si="39"/>
        <v>0</v>
      </c>
      <c r="L209" s="3">
        <f t="shared" si="40"/>
        <v>0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  <c r="BG209" s="3"/>
      <c r="BI209" s="3"/>
      <c r="BK209" s="3"/>
      <c r="BM209" s="3"/>
      <c r="BO209" s="3"/>
      <c r="BQ209" s="3"/>
      <c r="BS209" s="3"/>
      <c r="BU209" s="3"/>
      <c r="BW209" s="3"/>
      <c r="BY209" s="3"/>
      <c r="CA209" s="3"/>
      <c r="CC209" s="3"/>
      <c r="CE209" s="3"/>
      <c r="CG209" s="3"/>
      <c r="CI209" s="3"/>
      <c r="CK209" s="3"/>
      <c r="CM209" s="3"/>
      <c r="CO209" s="3"/>
      <c r="CQ209" s="3"/>
      <c r="CS209" s="3"/>
      <c r="CU209" s="3"/>
      <c r="CW209" s="3"/>
    </row>
    <row r="210" spans="3:101" x14ac:dyDescent="0.25">
      <c r="C210" s="2"/>
      <c r="D210" s="2"/>
      <c r="E210" s="2"/>
      <c r="F210" s="2"/>
      <c r="G210" s="3"/>
      <c r="H210" s="3">
        <f t="shared" si="36"/>
        <v>0</v>
      </c>
      <c r="I210" s="3" t="str">
        <f t="shared" si="37"/>
        <v/>
      </c>
      <c r="J210" s="3">
        <f t="shared" si="38"/>
        <v>0</v>
      </c>
      <c r="K210" s="3">
        <f t="shared" si="39"/>
        <v>0</v>
      </c>
      <c r="L210" s="3">
        <f t="shared" si="40"/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  <c r="BG210" s="3"/>
      <c r="BI210" s="3"/>
      <c r="BK210" s="3"/>
      <c r="BM210" s="3"/>
      <c r="BO210" s="3"/>
      <c r="BQ210" s="3"/>
      <c r="BS210" s="3"/>
      <c r="BU210" s="3"/>
      <c r="BW210" s="3"/>
      <c r="BY210" s="3"/>
      <c r="CA210" s="3"/>
      <c r="CC210" s="3"/>
      <c r="CE210" s="3"/>
      <c r="CG210" s="3"/>
      <c r="CI210" s="3"/>
      <c r="CK210" s="3"/>
      <c r="CM210" s="3"/>
      <c r="CO210" s="3"/>
      <c r="CQ210" s="3"/>
      <c r="CS210" s="3"/>
      <c r="CU210" s="3"/>
      <c r="CW210" s="3"/>
    </row>
    <row r="211" spans="3:101" x14ac:dyDescent="0.25">
      <c r="C211" s="2"/>
      <c r="D211" s="2"/>
      <c r="E211" s="2"/>
      <c r="F211" s="2"/>
      <c r="G211" s="3"/>
      <c r="H211" s="3">
        <f t="shared" si="36"/>
        <v>0</v>
      </c>
      <c r="I211" s="3" t="str">
        <f t="shared" si="37"/>
        <v/>
      </c>
      <c r="J211" s="3">
        <f t="shared" si="38"/>
        <v>0</v>
      </c>
      <c r="K211" s="3">
        <f t="shared" si="39"/>
        <v>0</v>
      </c>
      <c r="L211" s="3">
        <f t="shared" si="40"/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  <c r="BG211" s="3"/>
      <c r="BI211" s="3"/>
      <c r="BK211" s="3"/>
      <c r="BM211" s="3"/>
      <c r="BO211" s="3"/>
      <c r="BQ211" s="3"/>
      <c r="BS211" s="3"/>
      <c r="BU211" s="3"/>
      <c r="BW211" s="3"/>
      <c r="BY211" s="3"/>
      <c r="CA211" s="3"/>
      <c r="CC211" s="3"/>
      <c r="CE211" s="3"/>
      <c r="CG211" s="3"/>
      <c r="CI211" s="3"/>
      <c r="CK211" s="3"/>
      <c r="CM211" s="3"/>
      <c r="CO211" s="3"/>
      <c r="CQ211" s="3"/>
      <c r="CS211" s="3"/>
      <c r="CU211" s="3"/>
      <c r="CW211" s="3"/>
    </row>
    <row r="212" spans="3:101" x14ac:dyDescent="0.25">
      <c r="G212" s="3"/>
      <c r="H212" s="3">
        <f t="shared" si="36"/>
        <v>0</v>
      </c>
      <c r="I212" s="3" t="str">
        <f t="shared" si="37"/>
        <v/>
      </c>
      <c r="J212" s="3">
        <f t="shared" si="38"/>
        <v>0</v>
      </c>
      <c r="K212" s="3">
        <f t="shared" si="39"/>
        <v>0</v>
      </c>
      <c r="L212" s="3">
        <f t="shared" si="40"/>
        <v>0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  <c r="BG212" s="3"/>
      <c r="BI212" s="3"/>
      <c r="BK212" s="3"/>
      <c r="BM212" s="3"/>
      <c r="BO212" s="3"/>
      <c r="BQ212" s="3"/>
      <c r="BS212" s="3"/>
      <c r="BU212" s="3"/>
      <c r="BW212" s="3"/>
      <c r="BY212" s="3"/>
      <c r="CA212" s="3"/>
      <c r="CC212" s="3"/>
      <c r="CE212" s="3"/>
      <c r="CG212" s="3"/>
      <c r="CI212" s="3"/>
      <c r="CK212" s="3"/>
      <c r="CM212" s="3"/>
      <c r="CO212" s="3"/>
      <c r="CQ212" s="3"/>
      <c r="CS212" s="3"/>
      <c r="CU212" s="3"/>
      <c r="CW212" s="3"/>
    </row>
    <row r="213" spans="3:101" x14ac:dyDescent="0.25">
      <c r="G213" s="3"/>
      <c r="H213" s="3">
        <f t="shared" si="36"/>
        <v>0</v>
      </c>
      <c r="I213" s="3" t="str">
        <f t="shared" si="37"/>
        <v/>
      </c>
      <c r="J213" s="3">
        <f t="shared" si="38"/>
        <v>0</v>
      </c>
      <c r="K213" s="3">
        <f t="shared" si="39"/>
        <v>0</v>
      </c>
      <c r="L213" s="3">
        <f t="shared" si="40"/>
        <v>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  <c r="BG213" s="3"/>
      <c r="BI213" s="3"/>
      <c r="BK213" s="3"/>
      <c r="BM213" s="3"/>
      <c r="BO213" s="3"/>
      <c r="BQ213" s="3"/>
      <c r="BS213" s="3"/>
      <c r="BU213" s="3"/>
      <c r="BW213" s="3"/>
      <c r="BY213" s="3"/>
      <c r="CA213" s="3"/>
      <c r="CC213" s="3"/>
      <c r="CE213" s="3"/>
      <c r="CG213" s="3"/>
      <c r="CI213" s="3"/>
      <c r="CK213" s="3"/>
      <c r="CM213" s="3"/>
      <c r="CO213" s="3"/>
      <c r="CQ213" s="3"/>
      <c r="CS213" s="3"/>
      <c r="CU213" s="3"/>
      <c r="CW213" s="3"/>
    </row>
    <row r="214" spans="3:101" x14ac:dyDescent="0.25">
      <c r="G214" s="3"/>
      <c r="H214" s="3">
        <f t="shared" si="36"/>
        <v>0</v>
      </c>
      <c r="I214" s="3" t="str">
        <f t="shared" si="37"/>
        <v/>
      </c>
      <c r="J214" s="3">
        <f t="shared" si="38"/>
        <v>0</v>
      </c>
      <c r="K214" s="3">
        <f t="shared" si="39"/>
        <v>0</v>
      </c>
      <c r="L214" s="3">
        <f t="shared" si="40"/>
        <v>0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  <c r="BG214" s="3"/>
      <c r="BI214" s="3"/>
      <c r="BK214" s="3"/>
      <c r="BM214" s="3"/>
      <c r="BO214" s="3"/>
      <c r="BQ214" s="3"/>
      <c r="BS214" s="3"/>
      <c r="BU214" s="3"/>
      <c r="BW214" s="3"/>
      <c r="BY214" s="3"/>
      <c r="CA214" s="3"/>
      <c r="CC214" s="3"/>
      <c r="CE214" s="3"/>
      <c r="CG214" s="3"/>
      <c r="CI214" s="3"/>
      <c r="CK214" s="3"/>
      <c r="CM214" s="3"/>
      <c r="CO214" s="3"/>
      <c r="CQ214" s="3"/>
      <c r="CS214" s="3"/>
      <c r="CU214" s="3"/>
      <c r="CW214" s="3"/>
    </row>
    <row r="215" spans="3:101" x14ac:dyDescent="0.25">
      <c r="G215" s="3"/>
      <c r="H215" s="3">
        <f t="shared" si="36"/>
        <v>0</v>
      </c>
      <c r="I215" s="3" t="str">
        <f t="shared" si="37"/>
        <v/>
      </c>
      <c r="J215" s="3">
        <f t="shared" si="38"/>
        <v>0</v>
      </c>
      <c r="K215" s="3">
        <f t="shared" si="39"/>
        <v>0</v>
      </c>
      <c r="L215" s="3">
        <f t="shared" si="40"/>
        <v>0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  <c r="BG215" s="3"/>
      <c r="BI215" s="3"/>
      <c r="BK215" s="3"/>
      <c r="BM215" s="3"/>
      <c r="BO215" s="3"/>
      <c r="BQ215" s="3"/>
      <c r="BS215" s="3"/>
      <c r="BU215" s="3"/>
      <c r="BW215" s="3"/>
      <c r="BY215" s="3"/>
      <c r="CA215" s="3"/>
      <c r="CC215" s="3"/>
      <c r="CE215" s="3"/>
      <c r="CG215" s="3"/>
      <c r="CI215" s="3"/>
      <c r="CK215" s="3"/>
      <c r="CM215" s="3"/>
      <c r="CO215" s="3"/>
      <c r="CQ215" s="3"/>
      <c r="CS215" s="3"/>
      <c r="CU215" s="3"/>
      <c r="CW215" s="3"/>
    </row>
    <row r="216" spans="3:101" x14ac:dyDescent="0.25">
      <c r="G216" s="3"/>
      <c r="H216" s="3">
        <f t="shared" si="36"/>
        <v>0</v>
      </c>
      <c r="I216" s="3" t="str">
        <f t="shared" si="37"/>
        <v/>
      </c>
      <c r="J216" s="3">
        <f t="shared" si="38"/>
        <v>0</v>
      </c>
      <c r="K216" s="3">
        <f t="shared" si="39"/>
        <v>0</v>
      </c>
      <c r="L216" s="3">
        <f t="shared" si="40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  <c r="BG216" s="3"/>
      <c r="BI216" s="3"/>
      <c r="BK216" s="3"/>
      <c r="BM216" s="3"/>
      <c r="BO216" s="3"/>
      <c r="BQ216" s="3"/>
      <c r="BS216" s="3"/>
      <c r="BU216" s="3"/>
      <c r="BW216" s="3"/>
      <c r="BY216" s="3"/>
      <c r="CA216" s="3"/>
      <c r="CC216" s="3"/>
      <c r="CE216" s="3"/>
      <c r="CG216" s="3"/>
      <c r="CI216" s="3"/>
      <c r="CK216" s="3"/>
      <c r="CM216" s="3"/>
      <c r="CO216" s="3"/>
      <c r="CQ216" s="3"/>
      <c r="CS216" s="3"/>
      <c r="CU216" s="3"/>
      <c r="CW216" s="3"/>
    </row>
    <row r="217" spans="3:101" x14ac:dyDescent="0.25"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  <c r="BG217" s="3"/>
      <c r="BI217" s="3"/>
      <c r="BK217" s="3"/>
      <c r="BM217" s="3"/>
      <c r="BO217" s="3"/>
      <c r="BQ217" s="3"/>
      <c r="BS217" s="3"/>
      <c r="BU217" s="3"/>
      <c r="BW217" s="3"/>
      <c r="BY217" s="3"/>
      <c r="CA217" s="3"/>
      <c r="CC217" s="3"/>
      <c r="CE217" s="3"/>
      <c r="CG217" s="3"/>
      <c r="CI217" s="3"/>
      <c r="CK217" s="3"/>
      <c r="CM217" s="3"/>
      <c r="CO217" s="3"/>
      <c r="CQ217" s="3"/>
      <c r="CS217" s="3"/>
      <c r="CU217" s="3"/>
      <c r="CW217" s="3"/>
    </row>
    <row r="218" spans="3:101" x14ac:dyDescent="0.25"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  <c r="BG218" s="3"/>
      <c r="BI218" s="3"/>
      <c r="BK218" s="3"/>
      <c r="BM218" s="3"/>
      <c r="BO218" s="3"/>
      <c r="BQ218" s="3"/>
      <c r="BS218" s="3"/>
      <c r="BU218" s="3"/>
      <c r="BW218" s="3"/>
      <c r="BY218" s="3"/>
      <c r="CA218" s="3"/>
      <c r="CC218" s="3"/>
      <c r="CE218" s="3"/>
      <c r="CG218" s="3"/>
      <c r="CI218" s="3"/>
      <c r="CK218" s="3"/>
      <c r="CM218" s="3"/>
      <c r="CO218" s="3"/>
      <c r="CQ218" s="3"/>
      <c r="CS218" s="3"/>
      <c r="CU218" s="3"/>
      <c r="CW218" s="3"/>
    </row>
  </sheetData>
  <sortState xmlns:xlrd2="http://schemas.microsoft.com/office/spreadsheetml/2017/richdata2" ref="A5:CX49">
    <sortCondition ref="B5:B49"/>
    <sortCondition ref="D5:D49"/>
    <sortCondition ref="C5:C49"/>
  </sortState>
  <conditionalFormatting sqref="M4:AC4">
    <cfRule type="cellIs" dxfId="18" priority="2" stopIfTrue="1" operator="equal">
      <formula>$I$4</formula>
    </cfRule>
  </conditionalFormatting>
  <conditionalFormatting sqref="M5:AC32">
    <cfRule type="cellIs" dxfId="17" priority="1" stopIfTrue="1" operator="equal">
      <formula>$H5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5B82-4970-4D91-B029-18C64693DFBE}">
  <sheetPr>
    <tabColor rgb="FFFFC000"/>
  </sheetPr>
  <dimension ref="A1:CX218"/>
  <sheetViews>
    <sheetView workbookViewId="0">
      <pane xSplit="12" ySplit="4" topLeftCell="M77" activePane="bottomRight" state="frozen"/>
      <selection pane="topRight" activeCell="M1" sqref="M1"/>
      <selection pane="bottomLeft" activeCell="A5" sqref="A5"/>
      <selection pane="bottomRight" activeCell="M5" sqref="M5"/>
    </sheetView>
  </sheetViews>
  <sheetFormatPr defaultRowHeight="15" x14ac:dyDescent="0.25"/>
  <cols>
    <col min="1" max="1" width="2.140625" bestFit="1" customWidth="1"/>
    <col min="2" max="2" width="10.7109375" bestFit="1" customWidth="1"/>
    <col min="3" max="3" width="31.42578125" customWidth="1"/>
    <col min="4" max="4" width="25.42578125" customWidth="1"/>
    <col min="5" max="5" width="10.85546875" bestFit="1" customWidth="1"/>
    <col min="6" max="6" width="4.85546875" bestFit="1" customWidth="1"/>
    <col min="7" max="7" width="3.7109375" bestFit="1" customWidth="1"/>
    <col min="8" max="8" width="3.42578125" bestFit="1" customWidth="1"/>
    <col min="9" max="25" width="3.7109375" bestFit="1" customWidth="1"/>
    <col min="26" max="26" width="4" bestFit="1" customWidth="1"/>
    <col min="27" max="102" width="3.7109375" bestFit="1" customWidth="1"/>
  </cols>
  <sheetData>
    <row r="1" spans="1:102" x14ac:dyDescent="0.25">
      <c r="C1">
        <f>COUNTBLANK(C6:C201)</f>
        <v>95</v>
      </c>
      <c r="D1" s="1"/>
      <c r="E1" s="2"/>
      <c r="F1" s="3"/>
      <c r="G1" s="3"/>
      <c r="I1" s="3">
        <f>MAX(I4:I894)</f>
        <v>1</v>
      </c>
      <c r="J1" s="3"/>
      <c r="K1" s="3"/>
      <c r="M1" s="29">
        <f t="shared" ref="M1:BX1" si="0">COUNTA(M4:M1000)</f>
        <v>5</v>
      </c>
      <c r="N1" s="29">
        <f t="shared" si="0"/>
        <v>8</v>
      </c>
      <c r="O1" s="29">
        <f t="shared" si="0"/>
        <v>5</v>
      </c>
      <c r="P1" s="29">
        <f t="shared" si="0"/>
        <v>8</v>
      </c>
      <c r="Q1" s="29">
        <f t="shared" si="0"/>
        <v>8</v>
      </c>
      <c r="R1" s="29">
        <f t="shared" si="0"/>
        <v>9</v>
      </c>
      <c r="S1" s="29">
        <f t="shared" si="0"/>
        <v>8</v>
      </c>
      <c r="T1" s="29">
        <f t="shared" si="0"/>
        <v>10</v>
      </c>
      <c r="U1" s="29">
        <f t="shared" si="0"/>
        <v>11</v>
      </c>
      <c r="V1" s="29">
        <f t="shared" si="0"/>
        <v>15</v>
      </c>
      <c r="W1" s="29">
        <f t="shared" si="0"/>
        <v>12</v>
      </c>
      <c r="X1" s="29">
        <f t="shared" si="0"/>
        <v>7</v>
      </c>
      <c r="Y1" s="29">
        <f t="shared" si="0"/>
        <v>9</v>
      </c>
      <c r="Z1" s="29">
        <f t="shared" si="0"/>
        <v>4</v>
      </c>
      <c r="AA1" s="29">
        <f t="shared" si="0"/>
        <v>4</v>
      </c>
      <c r="AB1" s="29">
        <f t="shared" si="0"/>
        <v>5</v>
      </c>
      <c r="AC1" s="29">
        <f t="shared" si="0"/>
        <v>5</v>
      </c>
      <c r="AD1" s="29">
        <f t="shared" si="0"/>
        <v>4</v>
      </c>
      <c r="AE1" s="29">
        <f t="shared" si="0"/>
        <v>3</v>
      </c>
      <c r="AF1" s="29">
        <f t="shared" si="0"/>
        <v>4</v>
      </c>
      <c r="AG1" s="29">
        <f t="shared" si="0"/>
        <v>4</v>
      </c>
      <c r="AH1" s="29">
        <f t="shared" si="0"/>
        <v>6</v>
      </c>
      <c r="AI1" s="29">
        <f t="shared" si="0"/>
        <v>4</v>
      </c>
      <c r="AJ1" s="29">
        <f t="shared" si="0"/>
        <v>3</v>
      </c>
      <c r="AK1" s="29">
        <f t="shared" si="0"/>
        <v>5</v>
      </c>
      <c r="AL1" s="29">
        <f t="shared" si="0"/>
        <v>5</v>
      </c>
      <c r="AM1" s="29">
        <f t="shared" si="0"/>
        <v>4</v>
      </c>
      <c r="AN1" s="29">
        <f t="shared" si="0"/>
        <v>5</v>
      </c>
      <c r="AO1" s="29">
        <f t="shared" si="0"/>
        <v>3</v>
      </c>
      <c r="AP1" s="29">
        <f t="shared" si="0"/>
        <v>5</v>
      </c>
      <c r="AQ1" s="29">
        <f t="shared" si="0"/>
        <v>6</v>
      </c>
      <c r="AR1" s="29">
        <f t="shared" si="0"/>
        <v>5</v>
      </c>
      <c r="AS1" s="29">
        <f t="shared" si="0"/>
        <v>4</v>
      </c>
      <c r="AT1" s="29">
        <f t="shared" si="0"/>
        <v>3</v>
      </c>
      <c r="AU1" s="29">
        <f t="shared" si="0"/>
        <v>2</v>
      </c>
      <c r="AV1" s="29">
        <f t="shared" si="0"/>
        <v>4</v>
      </c>
      <c r="AW1" s="29">
        <f t="shared" si="0"/>
        <v>4</v>
      </c>
      <c r="AX1" s="29">
        <f t="shared" si="0"/>
        <v>4</v>
      </c>
      <c r="AY1" s="29">
        <f t="shared" si="0"/>
        <v>5</v>
      </c>
      <c r="AZ1" s="29">
        <f t="shared" si="0"/>
        <v>4</v>
      </c>
      <c r="BA1" s="29">
        <f t="shared" si="0"/>
        <v>5</v>
      </c>
      <c r="BB1" s="29">
        <f t="shared" si="0"/>
        <v>8</v>
      </c>
      <c r="BC1" s="29">
        <f t="shared" si="0"/>
        <v>6</v>
      </c>
      <c r="BD1" s="29">
        <f t="shared" si="0"/>
        <v>0</v>
      </c>
      <c r="BE1" s="29">
        <f t="shared" si="0"/>
        <v>0</v>
      </c>
      <c r="BF1" s="29">
        <f t="shared" si="0"/>
        <v>0</v>
      </c>
      <c r="BG1" s="29">
        <f t="shared" si="0"/>
        <v>0</v>
      </c>
      <c r="BH1" s="29">
        <f t="shared" si="0"/>
        <v>0</v>
      </c>
      <c r="BI1" s="29">
        <f t="shared" si="0"/>
        <v>0</v>
      </c>
      <c r="BJ1" s="29">
        <f t="shared" si="0"/>
        <v>0</v>
      </c>
      <c r="BK1" s="29">
        <f t="shared" si="0"/>
        <v>0</v>
      </c>
      <c r="BL1" s="29">
        <f t="shared" si="0"/>
        <v>0</v>
      </c>
      <c r="BM1" s="29">
        <f t="shared" si="0"/>
        <v>0</v>
      </c>
      <c r="BN1" s="29">
        <f t="shared" si="0"/>
        <v>0</v>
      </c>
      <c r="BO1" s="29">
        <f t="shared" si="0"/>
        <v>0</v>
      </c>
      <c r="BP1" s="29">
        <f t="shared" si="0"/>
        <v>0</v>
      </c>
      <c r="BQ1" s="29">
        <f t="shared" si="0"/>
        <v>0</v>
      </c>
      <c r="BR1" s="29">
        <f t="shared" si="0"/>
        <v>0</v>
      </c>
      <c r="BS1" s="29">
        <f t="shared" si="0"/>
        <v>0</v>
      </c>
      <c r="BT1" s="29">
        <f t="shared" si="0"/>
        <v>0</v>
      </c>
      <c r="BU1" s="29">
        <f t="shared" si="0"/>
        <v>0</v>
      </c>
      <c r="BV1" s="29">
        <f t="shared" si="0"/>
        <v>0</v>
      </c>
      <c r="BW1" s="29">
        <f t="shared" si="0"/>
        <v>0</v>
      </c>
      <c r="BX1" s="29">
        <f t="shared" si="0"/>
        <v>0</v>
      </c>
      <c r="BY1" s="29">
        <f t="shared" ref="BY1:CX1" si="1">COUNTA(BY4:BY1000)</f>
        <v>0</v>
      </c>
      <c r="BZ1" s="29">
        <f t="shared" si="1"/>
        <v>0</v>
      </c>
      <c r="CA1" s="29">
        <f t="shared" si="1"/>
        <v>0</v>
      </c>
      <c r="CB1" s="29">
        <f t="shared" si="1"/>
        <v>0</v>
      </c>
      <c r="CC1" s="29">
        <f t="shared" si="1"/>
        <v>0</v>
      </c>
      <c r="CD1" s="29">
        <f t="shared" si="1"/>
        <v>0</v>
      </c>
      <c r="CE1" s="29">
        <f t="shared" si="1"/>
        <v>0</v>
      </c>
      <c r="CF1" s="29">
        <f t="shared" si="1"/>
        <v>0</v>
      </c>
      <c r="CG1" s="29">
        <f t="shared" si="1"/>
        <v>0</v>
      </c>
      <c r="CH1" s="29">
        <f t="shared" si="1"/>
        <v>0</v>
      </c>
      <c r="CI1" s="29">
        <f t="shared" si="1"/>
        <v>0</v>
      </c>
      <c r="CJ1" s="29">
        <f t="shared" si="1"/>
        <v>0</v>
      </c>
      <c r="CK1" s="29">
        <f t="shared" si="1"/>
        <v>0</v>
      </c>
      <c r="CL1" s="29">
        <f t="shared" si="1"/>
        <v>0</v>
      </c>
      <c r="CM1" s="29">
        <f t="shared" si="1"/>
        <v>0</v>
      </c>
      <c r="CN1" s="29">
        <f t="shared" si="1"/>
        <v>0</v>
      </c>
      <c r="CO1" s="29">
        <f t="shared" si="1"/>
        <v>0</v>
      </c>
      <c r="CP1" s="29">
        <f t="shared" si="1"/>
        <v>0</v>
      </c>
      <c r="CQ1" s="29">
        <f t="shared" si="1"/>
        <v>0</v>
      </c>
      <c r="CR1" s="29">
        <f t="shared" si="1"/>
        <v>0</v>
      </c>
      <c r="CS1" s="29">
        <f t="shared" si="1"/>
        <v>0</v>
      </c>
      <c r="CT1" s="29">
        <f t="shared" si="1"/>
        <v>0</v>
      </c>
      <c r="CU1" s="29">
        <f t="shared" si="1"/>
        <v>0</v>
      </c>
      <c r="CV1" s="29">
        <f t="shared" si="1"/>
        <v>0</v>
      </c>
      <c r="CW1" s="29">
        <f t="shared" si="1"/>
        <v>0</v>
      </c>
      <c r="CX1" s="29">
        <f t="shared" si="1"/>
        <v>0</v>
      </c>
    </row>
    <row r="2" spans="1:102" x14ac:dyDescent="0.25">
      <c r="B2">
        <f>COUNTA(B5:B1602)</f>
        <v>102</v>
      </c>
      <c r="C2">
        <f>COUNTA(C5:C1602)</f>
        <v>102</v>
      </c>
      <c r="D2" s="1"/>
      <c r="E2" s="2"/>
      <c r="F2" s="3">
        <f>COUNTA(F5:F1602)</f>
        <v>102</v>
      </c>
      <c r="G2" s="4"/>
      <c r="I2" s="3">
        <f>COUNTIF(I5:I998,"&gt;0")</f>
        <v>6</v>
      </c>
      <c r="J2" s="3">
        <f>COUNTIF(J5:J998,"&gt;0")</f>
        <v>33</v>
      </c>
      <c r="K2" s="3">
        <f>COUNTIF(K5:K998,"&gt;0")</f>
        <v>67</v>
      </c>
      <c r="L2" s="3">
        <f>COUNTIF(L5:L998,"&gt;0")</f>
        <v>102</v>
      </c>
      <c r="M2" s="29">
        <f t="shared" ref="M2:BX2" si="2">COUNTIF($B5:$B999,M3)</f>
        <v>1</v>
      </c>
      <c r="N2" s="29">
        <f t="shared" si="2"/>
        <v>3</v>
      </c>
      <c r="O2" s="29">
        <f t="shared" si="2"/>
        <v>1</v>
      </c>
      <c r="P2" s="29">
        <f t="shared" si="2"/>
        <v>3</v>
      </c>
      <c r="Q2" s="29">
        <f t="shared" si="2"/>
        <v>4</v>
      </c>
      <c r="R2" s="29">
        <f t="shared" si="2"/>
        <v>4</v>
      </c>
      <c r="S2" s="29">
        <f t="shared" si="2"/>
        <v>3</v>
      </c>
      <c r="T2" s="29">
        <f t="shared" si="2"/>
        <v>6</v>
      </c>
      <c r="U2" s="29">
        <f t="shared" si="2"/>
        <v>2</v>
      </c>
      <c r="V2" s="29">
        <f t="shared" si="2"/>
        <v>7</v>
      </c>
      <c r="W2" s="29">
        <f t="shared" si="2"/>
        <v>4</v>
      </c>
      <c r="X2" s="29">
        <f t="shared" si="2"/>
        <v>1</v>
      </c>
      <c r="Y2" s="29">
        <f t="shared" si="2"/>
        <v>4</v>
      </c>
      <c r="Z2" s="29">
        <f t="shared" si="2"/>
        <v>0</v>
      </c>
      <c r="AA2" s="29">
        <f t="shared" si="2"/>
        <v>1</v>
      </c>
      <c r="AB2" s="29">
        <f t="shared" si="2"/>
        <v>0</v>
      </c>
      <c r="AC2" s="29">
        <f t="shared" si="2"/>
        <v>0</v>
      </c>
      <c r="AD2" s="29">
        <f t="shared" si="2"/>
        <v>0</v>
      </c>
      <c r="AE2" s="29">
        <f t="shared" si="2"/>
        <v>0</v>
      </c>
      <c r="AF2" s="29">
        <f t="shared" si="2"/>
        <v>1</v>
      </c>
      <c r="AG2" s="29">
        <f t="shared" si="2"/>
        <v>1</v>
      </c>
      <c r="AH2" s="29">
        <f t="shared" si="2"/>
        <v>2</v>
      </c>
      <c r="AI2" s="29">
        <f t="shared" si="2"/>
        <v>0</v>
      </c>
      <c r="AJ2" s="29">
        <f t="shared" si="2"/>
        <v>0</v>
      </c>
      <c r="AK2" s="29">
        <f t="shared" si="2"/>
        <v>2</v>
      </c>
      <c r="AL2" s="29">
        <f t="shared" si="2"/>
        <v>2</v>
      </c>
      <c r="AM2" s="29">
        <f t="shared" si="2"/>
        <v>0</v>
      </c>
      <c r="AN2" s="29">
        <f t="shared" si="2"/>
        <v>2</v>
      </c>
      <c r="AO2" s="29">
        <f t="shared" si="2"/>
        <v>1</v>
      </c>
      <c r="AP2" s="29">
        <f t="shared" si="2"/>
        <v>3</v>
      </c>
      <c r="AQ2" s="29">
        <f t="shared" si="2"/>
        <v>3</v>
      </c>
      <c r="AR2" s="29">
        <f t="shared" si="2"/>
        <v>3</v>
      </c>
      <c r="AS2" s="29">
        <f t="shared" si="2"/>
        <v>2</v>
      </c>
      <c r="AT2" s="29">
        <f t="shared" si="2"/>
        <v>1</v>
      </c>
      <c r="AU2" s="29">
        <f t="shared" si="2"/>
        <v>0</v>
      </c>
      <c r="AV2" s="29">
        <f t="shared" si="2"/>
        <v>2</v>
      </c>
      <c r="AW2" s="29">
        <f t="shared" si="2"/>
        <v>1</v>
      </c>
      <c r="AX2" s="29">
        <f t="shared" si="2"/>
        <v>0</v>
      </c>
      <c r="AY2" s="29">
        <f t="shared" si="2"/>
        <v>1</v>
      </c>
      <c r="AZ2" s="29">
        <f t="shared" si="2"/>
        <v>0</v>
      </c>
      <c r="BA2" s="29">
        <f t="shared" si="2"/>
        <v>2</v>
      </c>
      <c r="BB2" s="29">
        <f t="shared" si="2"/>
        <v>4</v>
      </c>
      <c r="BC2" s="29">
        <f t="shared" si="2"/>
        <v>1</v>
      </c>
      <c r="BD2" s="29">
        <f t="shared" si="2"/>
        <v>0</v>
      </c>
      <c r="BE2" s="29">
        <f t="shared" si="2"/>
        <v>0</v>
      </c>
      <c r="BF2" s="29">
        <f t="shared" si="2"/>
        <v>0</v>
      </c>
      <c r="BG2" s="29">
        <f t="shared" si="2"/>
        <v>0</v>
      </c>
      <c r="BH2" s="29">
        <f t="shared" si="2"/>
        <v>0</v>
      </c>
      <c r="BI2" s="29">
        <f t="shared" si="2"/>
        <v>0</v>
      </c>
      <c r="BJ2" s="29">
        <f t="shared" si="2"/>
        <v>0</v>
      </c>
      <c r="BK2" s="29">
        <f t="shared" si="2"/>
        <v>0</v>
      </c>
      <c r="BL2" s="29">
        <f t="shared" si="2"/>
        <v>0</v>
      </c>
      <c r="BM2" s="29">
        <f t="shared" si="2"/>
        <v>0</v>
      </c>
      <c r="BN2" s="29">
        <f t="shared" si="2"/>
        <v>0</v>
      </c>
      <c r="BO2" s="29">
        <f t="shared" si="2"/>
        <v>0</v>
      </c>
      <c r="BP2" s="29">
        <f t="shared" si="2"/>
        <v>0</v>
      </c>
      <c r="BQ2" s="29">
        <f t="shared" si="2"/>
        <v>0</v>
      </c>
      <c r="BR2" s="29">
        <f t="shared" si="2"/>
        <v>0</v>
      </c>
      <c r="BS2" s="29">
        <f t="shared" si="2"/>
        <v>0</v>
      </c>
      <c r="BT2" s="29">
        <f t="shared" si="2"/>
        <v>0</v>
      </c>
      <c r="BU2" s="29">
        <f t="shared" si="2"/>
        <v>0</v>
      </c>
      <c r="BV2" s="29">
        <f t="shared" si="2"/>
        <v>0</v>
      </c>
      <c r="BW2" s="29">
        <f t="shared" si="2"/>
        <v>0</v>
      </c>
      <c r="BX2" s="29">
        <f t="shared" si="2"/>
        <v>0</v>
      </c>
      <c r="BY2" s="29">
        <f t="shared" ref="BY2:CX2" si="3">COUNTIF($B5:$B999,BY3)</f>
        <v>0</v>
      </c>
      <c r="BZ2" s="29">
        <f t="shared" si="3"/>
        <v>0</v>
      </c>
      <c r="CA2" s="29">
        <f t="shared" si="3"/>
        <v>0</v>
      </c>
      <c r="CB2" s="29">
        <f t="shared" si="3"/>
        <v>0</v>
      </c>
      <c r="CC2" s="29">
        <f t="shared" si="3"/>
        <v>0</v>
      </c>
      <c r="CD2" s="29">
        <f t="shared" si="3"/>
        <v>0</v>
      </c>
      <c r="CE2" s="29">
        <f t="shared" si="3"/>
        <v>0</v>
      </c>
      <c r="CF2" s="29">
        <f t="shared" si="3"/>
        <v>0</v>
      </c>
      <c r="CG2" s="29">
        <f t="shared" si="3"/>
        <v>0</v>
      </c>
      <c r="CH2" s="29">
        <f t="shared" si="3"/>
        <v>0</v>
      </c>
      <c r="CI2" s="29">
        <f t="shared" si="3"/>
        <v>0</v>
      </c>
      <c r="CJ2" s="29">
        <f t="shared" si="3"/>
        <v>0</v>
      </c>
      <c r="CK2" s="29">
        <f t="shared" si="3"/>
        <v>0</v>
      </c>
      <c r="CL2" s="29">
        <f t="shared" si="3"/>
        <v>0</v>
      </c>
      <c r="CM2" s="29">
        <f t="shared" si="3"/>
        <v>0</v>
      </c>
      <c r="CN2" s="29">
        <f t="shared" si="3"/>
        <v>0</v>
      </c>
      <c r="CO2" s="29">
        <f t="shared" si="3"/>
        <v>0</v>
      </c>
      <c r="CP2" s="29">
        <f t="shared" si="3"/>
        <v>0</v>
      </c>
      <c r="CQ2" s="29">
        <f t="shared" si="3"/>
        <v>0</v>
      </c>
      <c r="CR2" s="29">
        <f t="shared" si="3"/>
        <v>0</v>
      </c>
      <c r="CS2" s="29">
        <f t="shared" si="3"/>
        <v>0</v>
      </c>
      <c r="CT2" s="29">
        <f t="shared" si="3"/>
        <v>0</v>
      </c>
      <c r="CU2" s="29">
        <f t="shared" si="3"/>
        <v>0</v>
      </c>
      <c r="CV2" s="29">
        <f t="shared" si="3"/>
        <v>0</v>
      </c>
      <c r="CW2" s="29">
        <f t="shared" si="3"/>
        <v>0</v>
      </c>
      <c r="CX2" s="29">
        <f t="shared" si="3"/>
        <v>0</v>
      </c>
    </row>
    <row r="3" spans="1:102" ht="60.75" customHeight="1" x14ac:dyDescent="0.25">
      <c r="B3" s="5" t="s">
        <v>0</v>
      </c>
      <c r="C3" s="1" t="s">
        <v>1</v>
      </c>
      <c r="D3" s="1" t="s">
        <v>2</v>
      </c>
      <c r="E3" s="2" t="s">
        <v>3</v>
      </c>
      <c r="F3" s="3">
        <f>COUNTIF(F5:F902,"AUS")</f>
        <v>102</v>
      </c>
      <c r="G3" s="6" t="s">
        <v>4</v>
      </c>
      <c r="H3" s="3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7">
        <v>45544</v>
      </c>
      <c r="N3" s="7">
        <v>45551</v>
      </c>
      <c r="O3" s="7">
        <v>45558</v>
      </c>
      <c r="P3" s="7">
        <v>45565</v>
      </c>
      <c r="Q3" s="7">
        <v>45572</v>
      </c>
      <c r="R3" s="7">
        <v>45579</v>
      </c>
      <c r="S3" s="7">
        <v>45586</v>
      </c>
      <c r="T3" s="7">
        <v>45593</v>
      </c>
      <c r="U3" s="7">
        <v>45600</v>
      </c>
      <c r="V3" s="7">
        <v>45607</v>
      </c>
      <c r="W3" s="7">
        <v>45614</v>
      </c>
      <c r="X3" s="7">
        <v>45621</v>
      </c>
      <c r="Y3" s="7">
        <v>45628</v>
      </c>
      <c r="Z3" s="7">
        <v>45635</v>
      </c>
      <c r="AA3" s="7">
        <v>45642</v>
      </c>
      <c r="AB3" s="7">
        <v>45649</v>
      </c>
      <c r="AC3" s="7">
        <v>45656</v>
      </c>
      <c r="AD3" s="7">
        <v>45663</v>
      </c>
      <c r="AE3" s="7">
        <v>45670</v>
      </c>
      <c r="AF3" s="7">
        <v>45677</v>
      </c>
      <c r="AG3" s="7">
        <v>45684</v>
      </c>
      <c r="AH3" s="7">
        <v>45691</v>
      </c>
      <c r="AI3" s="7">
        <v>45698</v>
      </c>
      <c r="AJ3" s="7">
        <v>45705</v>
      </c>
      <c r="AK3" s="7">
        <v>45712</v>
      </c>
      <c r="AL3" s="7">
        <v>45719</v>
      </c>
      <c r="AM3" s="7">
        <v>45726</v>
      </c>
      <c r="AN3" s="7">
        <v>45733</v>
      </c>
      <c r="AO3" s="7">
        <v>45740</v>
      </c>
      <c r="AP3" s="7">
        <v>45747</v>
      </c>
      <c r="AQ3" s="7">
        <v>45754</v>
      </c>
      <c r="AR3" s="7">
        <v>45761</v>
      </c>
      <c r="AS3" s="7">
        <v>45768</v>
      </c>
      <c r="AT3" s="7">
        <v>45775</v>
      </c>
      <c r="AU3" s="7">
        <v>45782</v>
      </c>
      <c r="AV3" s="7">
        <v>45789</v>
      </c>
      <c r="AW3" s="7">
        <v>45796</v>
      </c>
      <c r="AX3" s="7">
        <v>45803</v>
      </c>
      <c r="AY3" s="7">
        <v>45810</v>
      </c>
      <c r="AZ3" s="7">
        <v>45817</v>
      </c>
      <c r="BA3" s="7">
        <v>45824</v>
      </c>
      <c r="BB3" s="7">
        <v>45831</v>
      </c>
      <c r="BC3" s="7">
        <v>45838</v>
      </c>
      <c r="BD3" s="7">
        <v>45845</v>
      </c>
      <c r="BE3" s="7">
        <v>45852</v>
      </c>
      <c r="BF3" s="7">
        <v>45859</v>
      </c>
      <c r="BG3" s="7">
        <v>45866</v>
      </c>
      <c r="BH3" s="7">
        <v>45873</v>
      </c>
      <c r="BI3" s="7">
        <v>45880</v>
      </c>
      <c r="BJ3" s="7">
        <v>45887</v>
      </c>
      <c r="BK3" s="7">
        <v>45894</v>
      </c>
      <c r="BL3" s="7">
        <v>45901</v>
      </c>
      <c r="BM3" s="7">
        <v>45908</v>
      </c>
      <c r="BN3" s="7">
        <v>45915</v>
      </c>
      <c r="BO3" s="7">
        <v>45922</v>
      </c>
      <c r="BP3" s="7">
        <v>45929</v>
      </c>
      <c r="BQ3" s="7">
        <v>45936</v>
      </c>
      <c r="BR3" s="7">
        <v>45943</v>
      </c>
      <c r="BS3" s="7">
        <v>45950</v>
      </c>
      <c r="BT3" s="7">
        <v>45957</v>
      </c>
      <c r="BU3" s="7">
        <v>45964</v>
      </c>
      <c r="BV3" s="7">
        <v>45971</v>
      </c>
      <c r="BW3" s="7">
        <v>45978</v>
      </c>
      <c r="BX3" s="7">
        <v>45985</v>
      </c>
      <c r="BY3" s="7">
        <v>45992</v>
      </c>
      <c r="BZ3" s="7">
        <v>45999</v>
      </c>
      <c r="CA3" s="7">
        <v>46006</v>
      </c>
      <c r="CB3" s="7">
        <v>46013</v>
      </c>
      <c r="CC3" s="7">
        <v>46020</v>
      </c>
      <c r="CD3" s="7">
        <v>46027</v>
      </c>
      <c r="CE3" s="7">
        <v>46034</v>
      </c>
      <c r="CF3" s="7">
        <v>46041</v>
      </c>
      <c r="CG3" s="7">
        <v>46048</v>
      </c>
      <c r="CH3" s="7">
        <v>46055</v>
      </c>
      <c r="CI3" s="7">
        <v>46062</v>
      </c>
      <c r="CJ3" s="7">
        <v>46069</v>
      </c>
      <c r="CK3" s="7">
        <v>46076</v>
      </c>
      <c r="CL3" s="7">
        <v>46083</v>
      </c>
      <c r="CM3" s="7">
        <v>46090</v>
      </c>
      <c r="CN3" s="7">
        <v>46097</v>
      </c>
      <c r="CO3" s="7">
        <v>46104</v>
      </c>
      <c r="CP3" s="7">
        <v>46111</v>
      </c>
      <c r="CQ3" s="7">
        <v>46118</v>
      </c>
      <c r="CR3" s="7">
        <v>46125</v>
      </c>
      <c r="CS3" s="7">
        <v>46132</v>
      </c>
      <c r="CT3" s="7">
        <v>46139</v>
      </c>
      <c r="CU3" s="7">
        <v>46146</v>
      </c>
      <c r="CV3" s="7">
        <v>46153</v>
      </c>
      <c r="CW3" s="7">
        <v>46160</v>
      </c>
      <c r="CX3" s="7">
        <v>46167</v>
      </c>
    </row>
    <row r="4" spans="1:102" x14ac:dyDescent="0.25">
      <c r="A4" s="5" t="s">
        <v>10</v>
      </c>
      <c r="C4" s="1"/>
      <c r="D4" s="1"/>
      <c r="E4" s="2"/>
      <c r="F4" s="3"/>
      <c r="G4" s="3"/>
      <c r="H4" s="3"/>
      <c r="I4" s="3"/>
      <c r="J4" s="3"/>
      <c r="K4" s="3"/>
      <c r="L4" s="3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</row>
    <row r="5" spans="1:102" x14ac:dyDescent="0.25">
      <c r="B5" s="16">
        <v>31340</v>
      </c>
      <c r="C5" s="2" t="s">
        <v>695</v>
      </c>
      <c r="D5" s="2" t="s">
        <v>52</v>
      </c>
      <c r="E5" s="2" t="s">
        <v>62</v>
      </c>
      <c r="F5" s="12" t="s">
        <v>14</v>
      </c>
      <c r="G5" s="3"/>
      <c r="H5" s="3">
        <f t="shared" ref="H5:H31" si="4">MIN(M5:BL5)</f>
        <v>17</v>
      </c>
      <c r="I5" s="3" t="str">
        <f t="shared" ref="I5:I31" si="5">IF(H5=1,COUNTIF(M5:BL5,"&lt;2"),"")</f>
        <v/>
      </c>
      <c r="J5" s="3">
        <f t="shared" ref="J5:J31" si="6">COUNTIF(M5:BL5,"&lt;11")</f>
        <v>0</v>
      </c>
      <c r="K5" s="3">
        <f t="shared" ref="K5:K31" si="7">COUNTIF(M5:BL5,"&lt;51")</f>
        <v>1</v>
      </c>
      <c r="L5" s="3">
        <f t="shared" ref="L5:L31" si="8">COUNTA(M5:BL5)</f>
        <v>1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>
        <v>17</v>
      </c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</row>
    <row r="6" spans="1:102" x14ac:dyDescent="0.25">
      <c r="B6" s="8">
        <v>34540</v>
      </c>
      <c r="C6" s="2" t="s">
        <v>585</v>
      </c>
      <c r="D6" s="2" t="s">
        <v>57</v>
      </c>
      <c r="E6" s="2" t="s">
        <v>586</v>
      </c>
      <c r="F6" s="9" t="s">
        <v>14</v>
      </c>
      <c r="G6" s="3"/>
      <c r="H6" s="3">
        <f t="shared" si="4"/>
        <v>36</v>
      </c>
      <c r="I6" s="3" t="str">
        <f t="shared" si="5"/>
        <v/>
      </c>
      <c r="J6" s="3">
        <f t="shared" si="6"/>
        <v>0</v>
      </c>
      <c r="K6" s="3">
        <f t="shared" si="7"/>
        <v>1</v>
      </c>
      <c r="L6" s="3">
        <f t="shared" si="8"/>
        <v>1</v>
      </c>
      <c r="M6" s="3"/>
      <c r="N6" s="3"/>
      <c r="O6" s="3"/>
      <c r="P6" s="3"/>
      <c r="Q6" s="3"/>
      <c r="R6" s="3"/>
      <c r="S6" s="3"/>
      <c r="T6" s="3"/>
      <c r="U6" s="3">
        <v>36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</row>
    <row r="7" spans="1:102" x14ac:dyDescent="0.25">
      <c r="B7" s="8">
        <v>34757</v>
      </c>
      <c r="C7" s="11" t="s">
        <v>696</v>
      </c>
      <c r="D7" s="2" t="s">
        <v>697</v>
      </c>
      <c r="E7" s="2" t="s">
        <v>24</v>
      </c>
      <c r="F7" s="9" t="s">
        <v>14</v>
      </c>
      <c r="G7" s="3"/>
      <c r="H7" s="3">
        <f t="shared" si="4"/>
        <v>47</v>
      </c>
      <c r="I7" s="3" t="str">
        <f t="shared" si="5"/>
        <v/>
      </c>
      <c r="J7" s="3">
        <f t="shared" si="6"/>
        <v>0</v>
      </c>
      <c r="K7" s="3">
        <f t="shared" si="7"/>
        <v>1</v>
      </c>
      <c r="L7" s="3">
        <f t="shared" si="8"/>
        <v>1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"/>
      <c r="AE7" s="3"/>
      <c r="AF7" s="3"/>
      <c r="AG7" s="3"/>
      <c r="AH7" s="3"/>
      <c r="AI7" s="3"/>
      <c r="AJ7" s="3"/>
      <c r="AK7" s="3"/>
      <c r="AL7" s="3"/>
      <c r="AM7" s="3">
        <v>47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</row>
    <row r="8" spans="1:102" x14ac:dyDescent="0.25">
      <c r="B8" s="8">
        <v>36598</v>
      </c>
      <c r="C8" s="2" t="s">
        <v>698</v>
      </c>
      <c r="D8" s="2" t="s">
        <v>699</v>
      </c>
      <c r="E8" s="2" t="s">
        <v>56</v>
      </c>
      <c r="F8" s="12" t="s">
        <v>14</v>
      </c>
      <c r="G8" s="3"/>
      <c r="H8" s="3">
        <f t="shared" si="4"/>
        <v>22</v>
      </c>
      <c r="I8" s="3" t="str">
        <f t="shared" si="5"/>
        <v/>
      </c>
      <c r="J8" s="3">
        <f t="shared" si="6"/>
        <v>0</v>
      </c>
      <c r="K8" s="3">
        <f t="shared" si="7"/>
        <v>1</v>
      </c>
      <c r="L8" s="3">
        <f t="shared" si="8"/>
        <v>1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>
        <v>22</v>
      </c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</row>
    <row r="9" spans="1:102" x14ac:dyDescent="0.25">
      <c r="B9" s="8">
        <v>39293</v>
      </c>
      <c r="C9" s="2" t="s">
        <v>700</v>
      </c>
      <c r="D9" s="2" t="s">
        <v>701</v>
      </c>
      <c r="E9" s="2" t="s">
        <v>90</v>
      </c>
      <c r="F9" s="12" t="s">
        <v>14</v>
      </c>
      <c r="G9" s="3"/>
      <c r="H9" s="3">
        <f t="shared" si="4"/>
        <v>28</v>
      </c>
      <c r="I9" s="3" t="str">
        <f t="shared" si="5"/>
        <v/>
      </c>
      <c r="J9" s="3">
        <f t="shared" si="6"/>
        <v>0</v>
      </c>
      <c r="K9" s="3">
        <f t="shared" si="7"/>
        <v>1</v>
      </c>
      <c r="L9" s="3">
        <f t="shared" si="8"/>
        <v>1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>
        <v>28</v>
      </c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x14ac:dyDescent="0.25">
      <c r="B10" s="8">
        <v>39643</v>
      </c>
      <c r="C10" s="2" t="s">
        <v>702</v>
      </c>
      <c r="D10" s="2" t="s">
        <v>703</v>
      </c>
      <c r="E10" s="2" t="s">
        <v>16</v>
      </c>
      <c r="F10" s="9" t="s">
        <v>14</v>
      </c>
      <c r="G10" s="3"/>
      <c r="H10" s="3">
        <f t="shared" si="4"/>
        <v>79</v>
      </c>
      <c r="I10" s="3" t="str">
        <f t="shared" si="5"/>
        <v/>
      </c>
      <c r="J10" s="3">
        <f t="shared" si="6"/>
        <v>0</v>
      </c>
      <c r="K10" s="3">
        <f t="shared" si="7"/>
        <v>0</v>
      </c>
      <c r="L10" s="3">
        <f t="shared" si="8"/>
        <v>1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"/>
      <c r="AE10" s="3"/>
      <c r="AF10" s="3"/>
      <c r="AG10" s="3"/>
      <c r="AH10" s="3"/>
      <c r="AI10" s="3">
        <v>79</v>
      </c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x14ac:dyDescent="0.25">
      <c r="B11" s="8">
        <v>40322</v>
      </c>
      <c r="C11" s="2" t="s">
        <v>704</v>
      </c>
      <c r="D11" s="2" t="s">
        <v>705</v>
      </c>
      <c r="E11" s="2" t="s">
        <v>579</v>
      </c>
      <c r="F11" s="9" t="s">
        <v>14</v>
      </c>
      <c r="G11" s="3"/>
      <c r="H11" s="3">
        <f t="shared" si="4"/>
        <v>19</v>
      </c>
      <c r="I11" s="3" t="str">
        <f t="shared" si="5"/>
        <v/>
      </c>
      <c r="J11" s="3">
        <f t="shared" si="6"/>
        <v>0</v>
      </c>
      <c r="K11" s="3">
        <f t="shared" si="7"/>
        <v>1</v>
      </c>
      <c r="L11" s="3">
        <f t="shared" si="8"/>
        <v>1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>
        <v>19</v>
      </c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</row>
    <row r="12" spans="1:102" x14ac:dyDescent="0.25">
      <c r="B12" s="14">
        <v>40847</v>
      </c>
      <c r="C12" s="2" t="s">
        <v>61</v>
      </c>
      <c r="D12" s="2" t="s">
        <v>52</v>
      </c>
      <c r="E12" s="2" t="s">
        <v>62</v>
      </c>
      <c r="F12" s="12" t="s">
        <v>14</v>
      </c>
      <c r="G12" s="3"/>
      <c r="H12" s="3">
        <f t="shared" si="4"/>
        <v>47</v>
      </c>
      <c r="I12" s="3" t="str">
        <f t="shared" si="5"/>
        <v/>
      </c>
      <c r="J12" s="3">
        <f t="shared" si="6"/>
        <v>0</v>
      </c>
      <c r="K12" s="3">
        <f t="shared" si="7"/>
        <v>2</v>
      </c>
      <c r="L12" s="3">
        <f t="shared" si="8"/>
        <v>41</v>
      </c>
      <c r="M12" s="3">
        <v>89</v>
      </c>
      <c r="N12" s="3"/>
      <c r="O12" s="3"/>
      <c r="P12" s="3">
        <v>86</v>
      </c>
      <c r="Q12" s="3">
        <v>95</v>
      </c>
      <c r="R12" s="3">
        <v>86</v>
      </c>
      <c r="S12" s="3">
        <v>91</v>
      </c>
      <c r="T12" s="3">
        <v>95</v>
      </c>
      <c r="U12" s="3">
        <v>88</v>
      </c>
      <c r="V12" s="3">
        <v>89</v>
      </c>
      <c r="W12" s="3">
        <v>84</v>
      </c>
      <c r="X12" s="3">
        <v>88</v>
      </c>
      <c r="Y12" s="3">
        <v>82</v>
      </c>
      <c r="Z12" s="3">
        <v>88</v>
      </c>
      <c r="AA12" s="3">
        <v>85</v>
      </c>
      <c r="AB12" s="3">
        <v>81</v>
      </c>
      <c r="AC12" s="3">
        <v>48</v>
      </c>
      <c r="AD12" s="3">
        <v>53</v>
      </c>
      <c r="AE12" s="3">
        <v>68</v>
      </c>
      <c r="AF12" s="3">
        <v>62</v>
      </c>
      <c r="AG12" s="3">
        <v>69</v>
      </c>
      <c r="AH12" s="3">
        <v>47</v>
      </c>
      <c r="AI12" s="3">
        <v>67</v>
      </c>
      <c r="AJ12" s="3">
        <v>77</v>
      </c>
      <c r="AK12" s="3">
        <v>76</v>
      </c>
      <c r="AL12" s="3">
        <v>85</v>
      </c>
      <c r="AM12" s="3">
        <v>79</v>
      </c>
      <c r="AN12" s="3">
        <v>86</v>
      </c>
      <c r="AO12" s="3">
        <v>84</v>
      </c>
      <c r="AP12" s="3">
        <v>86</v>
      </c>
      <c r="AQ12" s="3">
        <v>100</v>
      </c>
      <c r="AR12" s="3">
        <v>95</v>
      </c>
      <c r="AS12" s="3">
        <v>91</v>
      </c>
      <c r="AT12" s="3">
        <v>79</v>
      </c>
      <c r="AU12" s="3">
        <v>87</v>
      </c>
      <c r="AV12" s="3">
        <v>81</v>
      </c>
      <c r="AW12" s="3">
        <v>79</v>
      </c>
      <c r="AX12" s="3">
        <v>80</v>
      </c>
      <c r="AY12" s="3">
        <v>76</v>
      </c>
      <c r="AZ12" s="3">
        <v>75</v>
      </c>
      <c r="BA12" s="3">
        <v>79</v>
      </c>
      <c r="BB12" s="3">
        <v>74</v>
      </c>
      <c r="BC12" s="3">
        <v>79</v>
      </c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</row>
    <row r="13" spans="1:102" x14ac:dyDescent="0.25">
      <c r="B13" s="8">
        <v>41827</v>
      </c>
      <c r="C13" s="2" t="s">
        <v>706</v>
      </c>
      <c r="D13" s="2" t="s">
        <v>295</v>
      </c>
      <c r="E13" t="s">
        <v>202</v>
      </c>
      <c r="F13" s="12" t="s">
        <v>14</v>
      </c>
      <c r="G13" s="3"/>
      <c r="H13" s="3">
        <f t="shared" si="4"/>
        <v>94</v>
      </c>
      <c r="I13" s="3" t="str">
        <f t="shared" si="5"/>
        <v/>
      </c>
      <c r="J13" s="3">
        <f t="shared" si="6"/>
        <v>0</v>
      </c>
      <c r="K13" s="3">
        <f t="shared" si="7"/>
        <v>0</v>
      </c>
      <c r="L13" s="3">
        <f t="shared" si="8"/>
        <v>1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"/>
      <c r="AE13" s="3"/>
      <c r="AF13" s="3"/>
      <c r="AG13" s="3"/>
      <c r="AH13" s="3">
        <v>94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x14ac:dyDescent="0.25">
      <c r="B14" s="8">
        <v>41883</v>
      </c>
      <c r="C14" s="2" t="s">
        <v>588</v>
      </c>
      <c r="D14" s="2" t="s">
        <v>589</v>
      </c>
      <c r="E14" s="2" t="s">
        <v>590</v>
      </c>
      <c r="F14" s="9" t="s">
        <v>14</v>
      </c>
      <c r="G14" s="3"/>
      <c r="H14" s="3">
        <f t="shared" si="4"/>
        <v>96</v>
      </c>
      <c r="I14" s="3" t="str">
        <f t="shared" si="5"/>
        <v/>
      </c>
      <c r="J14" s="3">
        <f t="shared" si="6"/>
        <v>0</v>
      </c>
      <c r="K14" s="3">
        <f t="shared" si="7"/>
        <v>0</v>
      </c>
      <c r="L14" s="3">
        <f t="shared" si="8"/>
        <v>1</v>
      </c>
      <c r="M14" s="3"/>
      <c r="N14" s="3">
        <v>96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x14ac:dyDescent="0.25">
      <c r="B15" s="8">
        <v>41897</v>
      </c>
      <c r="C15" s="2" t="s">
        <v>591</v>
      </c>
      <c r="D15" s="2" t="s">
        <v>12</v>
      </c>
      <c r="E15" s="2" t="s">
        <v>579</v>
      </c>
      <c r="F15" s="9" t="s">
        <v>14</v>
      </c>
      <c r="G15" s="3"/>
      <c r="H15" s="3">
        <f t="shared" si="4"/>
        <v>41</v>
      </c>
      <c r="I15" s="3" t="str">
        <f t="shared" si="5"/>
        <v/>
      </c>
      <c r="J15" s="3">
        <f t="shared" si="6"/>
        <v>0</v>
      </c>
      <c r="K15" s="3">
        <f t="shared" si="7"/>
        <v>1</v>
      </c>
      <c r="L15" s="3">
        <f t="shared" si="8"/>
        <v>1</v>
      </c>
      <c r="M15" s="3"/>
      <c r="N15" s="3">
        <v>41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</row>
    <row r="16" spans="1:102" x14ac:dyDescent="0.25">
      <c r="B16" s="8">
        <v>42212</v>
      </c>
      <c r="C16" s="1" t="s">
        <v>64</v>
      </c>
      <c r="D16" s="1" t="s">
        <v>65</v>
      </c>
      <c r="E16" s="2" t="s">
        <v>66</v>
      </c>
      <c r="F16" s="12" t="s">
        <v>14</v>
      </c>
      <c r="G16" s="3"/>
      <c r="H16" s="3">
        <f t="shared" si="4"/>
        <v>53</v>
      </c>
      <c r="I16" s="3" t="str">
        <f t="shared" si="5"/>
        <v/>
      </c>
      <c r="J16" s="3">
        <f t="shared" si="6"/>
        <v>0</v>
      </c>
      <c r="K16" s="3">
        <f t="shared" si="7"/>
        <v>0</v>
      </c>
      <c r="L16" s="3">
        <f t="shared" si="8"/>
        <v>3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">
        <v>60</v>
      </c>
      <c r="AC16" s="3">
        <v>53</v>
      </c>
      <c r="AD16" s="3">
        <v>84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</row>
    <row r="17" spans="2:102" x14ac:dyDescent="0.25">
      <c r="B17" s="8">
        <v>43066</v>
      </c>
      <c r="C17" s="2" t="s">
        <v>70</v>
      </c>
      <c r="D17" s="2" t="s">
        <v>38</v>
      </c>
      <c r="E17" s="2" t="s">
        <v>39</v>
      </c>
      <c r="F17" s="9" t="s">
        <v>14</v>
      </c>
      <c r="G17" s="3"/>
      <c r="H17" s="3">
        <f t="shared" si="4"/>
        <v>92</v>
      </c>
      <c r="I17" s="3" t="str">
        <f t="shared" si="5"/>
        <v/>
      </c>
      <c r="J17" s="3">
        <f t="shared" si="6"/>
        <v>0</v>
      </c>
      <c r="K17" s="3">
        <f t="shared" si="7"/>
        <v>0</v>
      </c>
      <c r="L17" s="3">
        <f t="shared" si="8"/>
        <v>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92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</row>
    <row r="18" spans="2:102" x14ac:dyDescent="0.25">
      <c r="B18" s="8">
        <v>43486</v>
      </c>
      <c r="C18" s="2" t="s">
        <v>71</v>
      </c>
      <c r="D18" s="2" t="s">
        <v>72</v>
      </c>
      <c r="E18" s="2" t="s">
        <v>24</v>
      </c>
      <c r="F18" s="9" t="s">
        <v>14</v>
      </c>
      <c r="G18" s="3"/>
      <c r="H18" s="3">
        <f t="shared" si="4"/>
        <v>96</v>
      </c>
      <c r="I18" s="3" t="str">
        <f t="shared" si="5"/>
        <v/>
      </c>
      <c r="J18" s="3">
        <f t="shared" si="6"/>
        <v>0</v>
      </c>
      <c r="K18" s="3">
        <f t="shared" si="7"/>
        <v>0</v>
      </c>
      <c r="L18" s="3">
        <f t="shared" si="8"/>
        <v>1</v>
      </c>
      <c r="M18" s="3"/>
      <c r="N18" s="3"/>
      <c r="O18" s="3"/>
      <c r="P18" s="3"/>
      <c r="Q18" s="3"/>
      <c r="R18" s="3"/>
      <c r="S18" s="3"/>
      <c r="T18" s="3"/>
      <c r="U18" s="3"/>
      <c r="V18" s="3">
        <v>96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</row>
    <row r="19" spans="2:102" x14ac:dyDescent="0.25">
      <c r="B19" s="14">
        <v>44046</v>
      </c>
      <c r="C19" s="2" t="s">
        <v>592</v>
      </c>
      <c r="D19" s="2" t="s">
        <v>34</v>
      </c>
      <c r="E19" s="2" t="s">
        <v>19</v>
      </c>
      <c r="F19" s="4" t="s">
        <v>14</v>
      </c>
      <c r="G19" s="3"/>
      <c r="H19" s="3">
        <f t="shared" si="4"/>
        <v>90</v>
      </c>
      <c r="I19" s="3" t="str">
        <f t="shared" si="5"/>
        <v/>
      </c>
      <c r="J19" s="3">
        <f t="shared" si="6"/>
        <v>0</v>
      </c>
      <c r="K19" s="3">
        <f t="shared" si="7"/>
        <v>0</v>
      </c>
      <c r="L19" s="3">
        <f t="shared" si="8"/>
        <v>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>
        <v>90</v>
      </c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</row>
    <row r="20" spans="2:102" x14ac:dyDescent="0.25">
      <c r="B20" s="8">
        <v>45222</v>
      </c>
      <c r="C20" s="1" t="s">
        <v>91</v>
      </c>
      <c r="D20" s="1" t="s">
        <v>15</v>
      </c>
      <c r="E20" s="2" t="s">
        <v>16</v>
      </c>
      <c r="F20" s="9" t="s">
        <v>14</v>
      </c>
      <c r="G20" s="3"/>
      <c r="H20" s="3">
        <f t="shared" si="4"/>
        <v>89</v>
      </c>
      <c r="I20" s="3" t="str">
        <f t="shared" si="5"/>
        <v/>
      </c>
      <c r="J20" s="3">
        <f t="shared" si="6"/>
        <v>0</v>
      </c>
      <c r="K20" s="3">
        <f t="shared" si="7"/>
        <v>0</v>
      </c>
      <c r="L20" s="3">
        <f t="shared" si="8"/>
        <v>2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>
        <v>96</v>
      </c>
      <c r="Y20" s="3">
        <v>89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</row>
    <row r="21" spans="2:102" x14ac:dyDescent="0.25">
      <c r="B21" s="8">
        <v>45250</v>
      </c>
      <c r="C21" s="10" t="s">
        <v>98</v>
      </c>
      <c r="D21" s="10" t="s">
        <v>34</v>
      </c>
      <c r="E21" t="s">
        <v>19</v>
      </c>
      <c r="F21" s="4" t="s">
        <v>14</v>
      </c>
      <c r="G21" s="3"/>
      <c r="H21" s="3">
        <f t="shared" si="4"/>
        <v>14</v>
      </c>
      <c r="I21" s="3" t="str">
        <f t="shared" si="5"/>
        <v/>
      </c>
      <c r="J21" s="3">
        <f t="shared" si="6"/>
        <v>0</v>
      </c>
      <c r="K21" s="3">
        <f t="shared" si="7"/>
        <v>15</v>
      </c>
      <c r="L21" s="3">
        <f t="shared" si="8"/>
        <v>28</v>
      </c>
      <c r="M21" s="3">
        <v>14</v>
      </c>
      <c r="N21" s="3">
        <v>18</v>
      </c>
      <c r="O21" s="3">
        <v>20</v>
      </c>
      <c r="P21" s="3">
        <v>21</v>
      </c>
      <c r="Q21" s="3">
        <v>23</v>
      </c>
      <c r="R21" s="3">
        <v>23</v>
      </c>
      <c r="S21" s="3">
        <v>25</v>
      </c>
      <c r="T21" s="3">
        <v>35</v>
      </c>
      <c r="U21" s="3">
        <v>37</v>
      </c>
      <c r="V21" s="3">
        <v>41</v>
      </c>
      <c r="W21" s="3">
        <v>31</v>
      </c>
      <c r="X21" s="3">
        <v>25</v>
      </c>
      <c r="Y21" s="3">
        <v>35</v>
      </c>
      <c r="Z21" s="3">
        <v>41</v>
      </c>
      <c r="AA21" s="3">
        <v>48</v>
      </c>
      <c r="AB21" s="3">
        <v>64</v>
      </c>
      <c r="AC21" s="3">
        <v>80</v>
      </c>
      <c r="AD21" s="3">
        <v>62</v>
      </c>
      <c r="AE21" s="3">
        <v>53</v>
      </c>
      <c r="AF21" s="3">
        <v>55</v>
      </c>
      <c r="AG21" s="3">
        <v>65</v>
      </c>
      <c r="AH21" s="3">
        <v>64</v>
      </c>
      <c r="AI21" s="3">
        <v>74</v>
      </c>
      <c r="AJ21" s="3">
        <v>79</v>
      </c>
      <c r="AK21" s="3">
        <v>87</v>
      </c>
      <c r="AL21" s="3">
        <v>89</v>
      </c>
      <c r="AM21" s="3">
        <v>92</v>
      </c>
      <c r="AN21" s="3">
        <v>100</v>
      </c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2:102" x14ac:dyDescent="0.25">
      <c r="B22" s="8">
        <v>45348</v>
      </c>
      <c r="C22" s="2" t="s">
        <v>102</v>
      </c>
      <c r="D22" s="2" t="s">
        <v>29</v>
      </c>
      <c r="E22" s="2" t="s">
        <v>90</v>
      </c>
      <c r="F22" s="9" t="s">
        <v>14</v>
      </c>
      <c r="G22" s="3"/>
      <c r="H22" s="3">
        <f t="shared" si="4"/>
        <v>73</v>
      </c>
      <c r="I22" s="3" t="str">
        <f t="shared" si="5"/>
        <v/>
      </c>
      <c r="J22" s="3">
        <f t="shared" si="6"/>
        <v>0</v>
      </c>
      <c r="K22" s="3">
        <f t="shared" si="7"/>
        <v>0</v>
      </c>
      <c r="L22" s="3">
        <f t="shared" si="8"/>
        <v>1</v>
      </c>
      <c r="M22" s="3"/>
      <c r="N22" s="3"/>
      <c r="O22" s="3"/>
      <c r="P22" s="3"/>
      <c r="Q22" s="3"/>
      <c r="R22" s="3"/>
      <c r="S22" s="3"/>
      <c r="T22" s="3"/>
      <c r="U22" s="3">
        <v>73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</row>
    <row r="23" spans="2:102" x14ac:dyDescent="0.25">
      <c r="B23" s="8">
        <v>45474</v>
      </c>
      <c r="C23" s="11" t="s">
        <v>593</v>
      </c>
      <c r="D23" s="2" t="s">
        <v>230</v>
      </c>
      <c r="E23" s="2" t="s">
        <v>231</v>
      </c>
      <c r="F23" s="9" t="s">
        <v>14</v>
      </c>
      <c r="G23" s="3"/>
      <c r="H23" s="3">
        <f t="shared" si="4"/>
        <v>10</v>
      </c>
      <c r="I23" s="3" t="str">
        <f t="shared" si="5"/>
        <v/>
      </c>
      <c r="J23" s="3">
        <f t="shared" si="6"/>
        <v>1</v>
      </c>
      <c r="K23" s="3">
        <f t="shared" si="7"/>
        <v>3</v>
      </c>
      <c r="L23" s="3">
        <f t="shared" si="8"/>
        <v>3</v>
      </c>
      <c r="M23" s="3"/>
      <c r="N23" s="3"/>
      <c r="O23" s="3"/>
      <c r="P23" s="3"/>
      <c r="Q23" s="3"/>
      <c r="R23" s="3"/>
      <c r="S23" s="3">
        <v>32</v>
      </c>
      <c r="T23" s="3"/>
      <c r="U23" s="3">
        <v>10</v>
      </c>
      <c r="V23" s="3"/>
      <c r="W23" s="3">
        <v>27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</row>
    <row r="24" spans="2:102" x14ac:dyDescent="0.25">
      <c r="B24" s="8">
        <v>45509</v>
      </c>
      <c r="C24" s="2" t="s">
        <v>598</v>
      </c>
      <c r="D24" s="2" t="s">
        <v>127</v>
      </c>
      <c r="E24" s="2" t="s">
        <v>128</v>
      </c>
      <c r="F24" s="9" t="s">
        <v>14</v>
      </c>
      <c r="G24" s="3"/>
      <c r="H24" s="3">
        <f t="shared" si="4"/>
        <v>76</v>
      </c>
      <c r="I24" s="3" t="str">
        <f t="shared" si="5"/>
        <v/>
      </c>
      <c r="J24" s="3">
        <f t="shared" si="6"/>
        <v>0</v>
      </c>
      <c r="K24" s="3">
        <f t="shared" si="7"/>
        <v>0</v>
      </c>
      <c r="L24" s="3">
        <f t="shared" si="8"/>
        <v>2</v>
      </c>
      <c r="M24" s="3"/>
      <c r="N24" s="3"/>
      <c r="O24" s="3"/>
      <c r="P24" s="3"/>
      <c r="Q24" s="3"/>
      <c r="R24" s="3">
        <v>99</v>
      </c>
      <c r="S24" s="3">
        <v>76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</row>
    <row r="25" spans="2:102" x14ac:dyDescent="0.25">
      <c r="B25" s="8">
        <v>45516</v>
      </c>
      <c r="C25" s="11" t="s">
        <v>600</v>
      </c>
      <c r="D25" s="2" t="s">
        <v>339</v>
      </c>
      <c r="E25" s="2" t="s">
        <v>24</v>
      </c>
      <c r="F25" s="4" t="s">
        <v>14</v>
      </c>
      <c r="G25" s="3"/>
      <c r="H25" s="3">
        <f t="shared" si="4"/>
        <v>74</v>
      </c>
      <c r="I25" s="3" t="str">
        <f t="shared" si="5"/>
        <v/>
      </c>
      <c r="J25" s="3">
        <f t="shared" si="6"/>
        <v>0</v>
      </c>
      <c r="K25" s="3">
        <f t="shared" si="7"/>
        <v>0</v>
      </c>
      <c r="L25" s="3">
        <f t="shared" si="8"/>
        <v>1</v>
      </c>
      <c r="M25" s="3">
        <v>74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</row>
    <row r="26" spans="2:102" x14ac:dyDescent="0.25">
      <c r="B26" s="8">
        <v>45530</v>
      </c>
      <c r="C26" s="2" t="s">
        <v>606</v>
      </c>
      <c r="D26" s="2" t="s">
        <v>59</v>
      </c>
      <c r="E26" s="2" t="s">
        <v>60</v>
      </c>
      <c r="F26" s="9" t="s">
        <v>14</v>
      </c>
      <c r="G26" s="3"/>
      <c r="H26" s="3">
        <f t="shared" si="4"/>
        <v>10</v>
      </c>
      <c r="I26" s="3" t="str">
        <f t="shared" si="5"/>
        <v/>
      </c>
      <c r="J26" s="3">
        <f t="shared" si="6"/>
        <v>2</v>
      </c>
      <c r="K26" s="3">
        <f t="shared" si="7"/>
        <v>22</v>
      </c>
      <c r="L26" s="3">
        <f t="shared" si="8"/>
        <v>43</v>
      </c>
      <c r="M26" s="3">
        <v>11</v>
      </c>
      <c r="N26" s="3">
        <v>35</v>
      </c>
      <c r="O26" s="3">
        <v>49</v>
      </c>
      <c r="P26" s="3">
        <v>42</v>
      </c>
      <c r="Q26" s="3">
        <v>45</v>
      </c>
      <c r="R26" s="3">
        <v>25</v>
      </c>
      <c r="S26" s="3">
        <v>21</v>
      </c>
      <c r="T26" s="3">
        <v>22</v>
      </c>
      <c r="U26" s="3">
        <v>21</v>
      </c>
      <c r="V26" s="3">
        <v>16</v>
      </c>
      <c r="W26" s="3">
        <v>10</v>
      </c>
      <c r="X26" s="3">
        <v>10</v>
      </c>
      <c r="Y26" s="3">
        <v>21</v>
      </c>
      <c r="Z26" s="3">
        <v>13</v>
      </c>
      <c r="AA26" s="3">
        <v>19</v>
      </c>
      <c r="AB26" s="3">
        <v>19</v>
      </c>
      <c r="AC26" s="3">
        <v>13</v>
      </c>
      <c r="AD26" s="3">
        <v>25</v>
      </c>
      <c r="AE26" s="3">
        <v>39</v>
      </c>
      <c r="AF26" s="3">
        <v>47</v>
      </c>
      <c r="AG26" s="3">
        <v>57</v>
      </c>
      <c r="AH26" s="3">
        <v>30</v>
      </c>
      <c r="AI26" s="3">
        <v>70</v>
      </c>
      <c r="AJ26" s="3">
        <v>81</v>
      </c>
      <c r="AK26" s="3">
        <v>75</v>
      </c>
      <c r="AL26" s="3">
        <v>66</v>
      </c>
      <c r="AM26" s="3">
        <v>72</v>
      </c>
      <c r="AN26" s="3">
        <v>76</v>
      </c>
      <c r="AO26" s="3">
        <v>74</v>
      </c>
      <c r="AP26" s="3">
        <v>82</v>
      </c>
      <c r="AQ26" s="3">
        <v>85</v>
      </c>
      <c r="AR26" s="3">
        <v>90</v>
      </c>
      <c r="AS26" s="3">
        <v>79</v>
      </c>
      <c r="AT26" s="3">
        <v>62</v>
      </c>
      <c r="AU26" s="3">
        <v>63</v>
      </c>
      <c r="AV26" s="3">
        <v>62</v>
      </c>
      <c r="AW26" s="3">
        <v>41</v>
      </c>
      <c r="AX26" s="3">
        <v>58</v>
      </c>
      <c r="AY26" s="3">
        <v>69</v>
      </c>
      <c r="AZ26" s="3">
        <v>69</v>
      </c>
      <c r="BA26" s="3">
        <v>72</v>
      </c>
      <c r="BB26" s="3">
        <v>75</v>
      </c>
      <c r="BC26" s="3">
        <v>78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2:102" x14ac:dyDescent="0.25">
      <c r="B27" s="8">
        <v>45537</v>
      </c>
      <c r="C27" s="2" t="s">
        <v>611</v>
      </c>
      <c r="D27" s="2" t="s">
        <v>612</v>
      </c>
      <c r="E27" s="2" t="s">
        <v>90</v>
      </c>
      <c r="F27" s="9" t="s">
        <v>14</v>
      </c>
      <c r="G27" s="3"/>
      <c r="H27" s="3">
        <f t="shared" si="4"/>
        <v>92</v>
      </c>
      <c r="I27" s="3" t="str">
        <f t="shared" si="5"/>
        <v/>
      </c>
      <c r="J27" s="3">
        <f t="shared" si="6"/>
        <v>0</v>
      </c>
      <c r="K27" s="3">
        <f t="shared" si="7"/>
        <v>0</v>
      </c>
      <c r="L27" s="3">
        <f t="shared" si="8"/>
        <v>1</v>
      </c>
      <c r="M27" s="3"/>
      <c r="N27" s="3"/>
      <c r="O27" s="3"/>
      <c r="P27" s="3">
        <v>92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2:102" x14ac:dyDescent="0.25">
      <c r="B28" s="8">
        <v>45537</v>
      </c>
      <c r="C28" s="2" t="s">
        <v>608</v>
      </c>
      <c r="D28" s="2" t="s">
        <v>609</v>
      </c>
      <c r="E28" s="2" t="s">
        <v>610</v>
      </c>
      <c r="F28" s="4" t="s">
        <v>14</v>
      </c>
      <c r="G28" s="3"/>
      <c r="H28" s="3">
        <f t="shared" si="4"/>
        <v>3</v>
      </c>
      <c r="I28" s="3" t="str">
        <f t="shared" si="5"/>
        <v/>
      </c>
      <c r="J28" s="3">
        <f t="shared" si="6"/>
        <v>1</v>
      </c>
      <c r="K28" s="3">
        <f t="shared" si="7"/>
        <v>1</v>
      </c>
      <c r="L28" s="3">
        <f t="shared" si="8"/>
        <v>1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>
        <v>3</v>
      </c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</row>
    <row r="29" spans="2:102" x14ac:dyDescent="0.25">
      <c r="B29" s="8">
        <v>45544</v>
      </c>
      <c r="C29" s="1" t="s">
        <v>613</v>
      </c>
      <c r="D29" s="1" t="s">
        <v>614</v>
      </c>
      <c r="E29" s="2" t="s">
        <v>103</v>
      </c>
      <c r="F29" s="9" t="s">
        <v>14</v>
      </c>
      <c r="G29" s="3"/>
      <c r="H29" s="3">
        <f t="shared" si="4"/>
        <v>2</v>
      </c>
      <c r="I29" s="3" t="str">
        <f t="shared" si="5"/>
        <v/>
      </c>
      <c r="J29" s="3">
        <f t="shared" si="6"/>
        <v>1</v>
      </c>
      <c r="K29" s="3">
        <f t="shared" si="7"/>
        <v>2</v>
      </c>
      <c r="L29" s="3">
        <f t="shared" si="8"/>
        <v>3</v>
      </c>
      <c r="M29" s="3">
        <v>2</v>
      </c>
      <c r="N29" s="3">
        <v>27</v>
      </c>
      <c r="O29" s="3">
        <v>63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2:102" x14ac:dyDescent="0.25">
      <c r="B30" s="8">
        <v>45551</v>
      </c>
      <c r="C30" s="1" t="s">
        <v>619</v>
      </c>
      <c r="D30" s="1" t="s">
        <v>183</v>
      </c>
      <c r="E30" s="2" t="s">
        <v>329</v>
      </c>
      <c r="F30" s="9" t="s">
        <v>14</v>
      </c>
      <c r="G30" s="3"/>
      <c r="H30" s="3">
        <f t="shared" si="4"/>
        <v>1</v>
      </c>
      <c r="I30" s="3">
        <f t="shared" si="5"/>
        <v>1</v>
      </c>
      <c r="J30" s="3">
        <f t="shared" si="6"/>
        <v>1</v>
      </c>
      <c r="K30" s="3">
        <f t="shared" si="7"/>
        <v>2</v>
      </c>
      <c r="L30" s="3">
        <f t="shared" si="8"/>
        <v>3</v>
      </c>
      <c r="M30" s="3"/>
      <c r="N30" s="3">
        <v>1</v>
      </c>
      <c r="O30" s="3">
        <v>36</v>
      </c>
      <c r="P30" s="3">
        <v>81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</row>
    <row r="31" spans="2:102" x14ac:dyDescent="0.25">
      <c r="B31" s="8">
        <v>45551</v>
      </c>
      <c r="C31" s="2" t="s">
        <v>615</v>
      </c>
      <c r="D31" s="2" t="s">
        <v>616</v>
      </c>
      <c r="E31" s="2" t="s">
        <v>90</v>
      </c>
      <c r="F31" s="9" t="s">
        <v>14</v>
      </c>
      <c r="G31" s="3"/>
      <c r="H31" s="3">
        <f t="shared" si="4"/>
        <v>89</v>
      </c>
      <c r="I31" s="3" t="str">
        <f t="shared" si="5"/>
        <v/>
      </c>
      <c r="J31" s="3">
        <f t="shared" si="6"/>
        <v>0</v>
      </c>
      <c r="K31" s="3">
        <f t="shared" si="7"/>
        <v>0</v>
      </c>
      <c r="L31" s="3">
        <f t="shared" si="8"/>
        <v>1</v>
      </c>
      <c r="M31" s="3"/>
      <c r="N31" s="3">
        <v>89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</row>
    <row r="32" spans="2:102" x14ac:dyDescent="0.25">
      <c r="B32" s="8">
        <v>45551</v>
      </c>
      <c r="C32" s="2" t="s">
        <v>617</v>
      </c>
      <c r="D32" s="2" t="s">
        <v>618</v>
      </c>
      <c r="E32" s="2" t="s">
        <v>170</v>
      </c>
      <c r="F32" s="4" t="s">
        <v>14</v>
      </c>
      <c r="G32" s="3"/>
      <c r="H32" s="3">
        <f>MIN(M32:BM32)</f>
        <v>54</v>
      </c>
      <c r="I32" s="3" t="str">
        <f>IF(H32=1,COUNTIF(M32:BM32,"&lt;2"),"")</f>
        <v/>
      </c>
      <c r="J32" s="3">
        <f>COUNTIF(M32:BM32,"&lt;11")</f>
        <v>0</v>
      </c>
      <c r="K32" s="3">
        <f>COUNTIF(M32:BM32,"&lt;51")</f>
        <v>0</v>
      </c>
      <c r="L32" s="3">
        <f>COUNTA(M32:BM32)</f>
        <v>1</v>
      </c>
      <c r="M32" s="3"/>
      <c r="N32" s="3">
        <v>54</v>
      </c>
      <c r="O32" s="3"/>
      <c r="P32" s="3"/>
      <c r="Q32" s="3"/>
      <c r="R32" s="3"/>
      <c r="T32" s="3"/>
      <c r="V32" s="3"/>
      <c r="X32" s="3"/>
      <c r="Z32" s="3"/>
      <c r="AB32" s="3"/>
      <c r="AD32" s="3"/>
      <c r="AF32" s="3"/>
      <c r="AH32" s="3"/>
      <c r="AJ32" s="3"/>
      <c r="AL32" s="3"/>
      <c r="AN32" s="3"/>
      <c r="AP32" s="3"/>
      <c r="AR32" s="3"/>
      <c r="AT32" s="3"/>
      <c r="AV32" s="3"/>
      <c r="AX32" s="3"/>
      <c r="AZ32" s="3"/>
      <c r="BB32" s="3"/>
      <c r="BD32" s="3"/>
      <c r="BF32" s="3"/>
      <c r="BH32" s="3"/>
      <c r="BJ32" s="3"/>
      <c r="BL32" s="3"/>
      <c r="BN32" s="3"/>
      <c r="BP32" s="3"/>
      <c r="BR32" s="3"/>
      <c r="BT32" s="3"/>
      <c r="BV32" s="3"/>
      <c r="BW32" s="3"/>
      <c r="BY32" s="3"/>
      <c r="CA32" s="3"/>
      <c r="CC32" s="3"/>
      <c r="CE32" s="3"/>
      <c r="CG32" s="3"/>
      <c r="CI32" s="3"/>
      <c r="CK32" s="3"/>
      <c r="CM32" s="3"/>
      <c r="CO32" s="3"/>
      <c r="CQ32" s="3"/>
      <c r="CS32" s="3"/>
      <c r="CU32" s="3"/>
      <c r="CW32" s="3"/>
    </row>
    <row r="33" spans="2:102" x14ac:dyDescent="0.25">
      <c r="B33" s="8">
        <v>45558</v>
      </c>
      <c r="C33" s="2" t="s">
        <v>620</v>
      </c>
      <c r="D33" s="2" t="s">
        <v>621</v>
      </c>
      <c r="E33" s="2" t="s">
        <v>189</v>
      </c>
      <c r="F33" s="9" t="s">
        <v>14</v>
      </c>
      <c r="G33" s="3"/>
      <c r="H33" s="3">
        <f t="shared" ref="H33:H64" si="9">MIN(M33:BL33)</f>
        <v>17</v>
      </c>
      <c r="I33" s="3" t="str">
        <f t="shared" ref="I33:I64" si="10">IF(H33=1,COUNTIF(M33:BL33,"&lt;2"),"")</f>
        <v/>
      </c>
      <c r="J33" s="3">
        <f t="shared" ref="J33:J64" si="11">COUNTIF(M33:BL33,"&lt;11")</f>
        <v>0</v>
      </c>
      <c r="K33" s="3">
        <f t="shared" ref="K33:K64" si="12">COUNTIF(M33:BL33,"&lt;51")</f>
        <v>1</v>
      </c>
      <c r="L33" s="3">
        <f t="shared" ref="L33:L64" si="13">COUNTA(M33:BL33)</f>
        <v>1</v>
      </c>
      <c r="M33" s="3"/>
      <c r="N33" s="3"/>
      <c r="O33" s="3">
        <v>17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</row>
    <row r="34" spans="2:102" x14ac:dyDescent="0.25">
      <c r="B34" s="8">
        <v>45565</v>
      </c>
      <c r="C34" s="2" t="s">
        <v>627</v>
      </c>
      <c r="D34" s="2" t="s">
        <v>246</v>
      </c>
      <c r="E34" s="2" t="s">
        <v>33</v>
      </c>
      <c r="F34" s="9" t="s">
        <v>14</v>
      </c>
      <c r="G34" s="3"/>
      <c r="H34" s="3">
        <f t="shared" si="9"/>
        <v>3</v>
      </c>
      <c r="I34" s="3" t="str">
        <f t="shared" si="10"/>
        <v/>
      </c>
      <c r="J34" s="3">
        <f t="shared" si="11"/>
        <v>1</v>
      </c>
      <c r="K34" s="3">
        <f t="shared" si="12"/>
        <v>1</v>
      </c>
      <c r="L34" s="3">
        <f t="shared" si="13"/>
        <v>3</v>
      </c>
      <c r="M34" s="3"/>
      <c r="N34" s="3"/>
      <c r="O34" s="3"/>
      <c r="P34" s="3">
        <v>3</v>
      </c>
      <c r="Q34" s="3">
        <v>55</v>
      </c>
      <c r="R34" s="3">
        <v>89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</row>
    <row r="35" spans="2:102" x14ac:dyDescent="0.25">
      <c r="B35" s="8">
        <v>45565</v>
      </c>
      <c r="C35" s="2" t="s">
        <v>622</v>
      </c>
      <c r="D35" s="2" t="s">
        <v>623</v>
      </c>
      <c r="E35" s="2" t="s">
        <v>579</v>
      </c>
      <c r="F35" s="9" t="s">
        <v>14</v>
      </c>
      <c r="G35" s="3"/>
      <c r="H35" s="3">
        <f t="shared" si="9"/>
        <v>4</v>
      </c>
      <c r="I35" s="3" t="str">
        <f t="shared" si="10"/>
        <v/>
      </c>
      <c r="J35" s="3">
        <f t="shared" si="11"/>
        <v>1</v>
      </c>
      <c r="K35" s="3">
        <f t="shared" si="12"/>
        <v>1</v>
      </c>
      <c r="L35" s="3">
        <f t="shared" si="13"/>
        <v>1</v>
      </c>
      <c r="M35" s="3"/>
      <c r="N35" s="3"/>
      <c r="O35" s="3"/>
      <c r="P35" s="3">
        <v>4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</row>
    <row r="36" spans="2:102" x14ac:dyDescent="0.25">
      <c r="B36" s="8">
        <v>45565</v>
      </c>
      <c r="C36" s="2" t="s">
        <v>624</v>
      </c>
      <c r="D36" s="2" t="s">
        <v>625</v>
      </c>
      <c r="E36" s="2" t="s">
        <v>626</v>
      </c>
      <c r="F36" s="9" t="s">
        <v>14</v>
      </c>
      <c r="G36" s="3"/>
      <c r="H36" s="3">
        <f t="shared" si="9"/>
        <v>98</v>
      </c>
      <c r="I36" s="3" t="str">
        <f t="shared" si="10"/>
        <v/>
      </c>
      <c r="J36" s="3">
        <f t="shared" si="11"/>
        <v>0</v>
      </c>
      <c r="K36" s="3">
        <f t="shared" si="12"/>
        <v>0</v>
      </c>
      <c r="L36" s="3">
        <f t="shared" si="13"/>
        <v>1</v>
      </c>
      <c r="M36" s="3"/>
      <c r="N36" s="3"/>
      <c r="O36" s="3"/>
      <c r="P36" s="3">
        <v>98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</row>
    <row r="37" spans="2:102" x14ac:dyDescent="0.25">
      <c r="B37" s="8">
        <v>45572</v>
      </c>
      <c r="C37" s="1" t="s">
        <v>635</v>
      </c>
      <c r="D37" s="1" t="s">
        <v>636</v>
      </c>
      <c r="E37" s="2" t="s">
        <v>90</v>
      </c>
      <c r="F37" s="4" t="s">
        <v>14</v>
      </c>
      <c r="G37" s="3"/>
      <c r="H37" s="3">
        <f t="shared" si="9"/>
        <v>21</v>
      </c>
      <c r="I37" s="3" t="str">
        <f t="shared" si="10"/>
        <v/>
      </c>
      <c r="J37" s="3">
        <f t="shared" si="11"/>
        <v>0</v>
      </c>
      <c r="K37" s="3">
        <f t="shared" si="12"/>
        <v>1</v>
      </c>
      <c r="L37" s="3">
        <f t="shared" si="13"/>
        <v>1</v>
      </c>
      <c r="M37" s="3"/>
      <c r="N37" s="3"/>
      <c r="O37" s="3"/>
      <c r="P37" s="3"/>
      <c r="Q37" s="3">
        <v>21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</row>
    <row r="38" spans="2:102" x14ac:dyDescent="0.25">
      <c r="B38" s="8">
        <v>45572</v>
      </c>
      <c r="C38" s="2" t="s">
        <v>628</v>
      </c>
      <c r="D38" s="2" t="s">
        <v>629</v>
      </c>
      <c r="E38" s="2" t="s">
        <v>45</v>
      </c>
      <c r="F38" s="9" t="s">
        <v>14</v>
      </c>
      <c r="G38" s="3"/>
      <c r="H38" s="3">
        <f t="shared" si="9"/>
        <v>82</v>
      </c>
      <c r="I38" s="3" t="str">
        <f t="shared" si="10"/>
        <v/>
      </c>
      <c r="J38" s="3">
        <f t="shared" si="11"/>
        <v>0</v>
      </c>
      <c r="K38" s="3">
        <f t="shared" si="12"/>
        <v>0</v>
      </c>
      <c r="L38" s="3">
        <f t="shared" si="13"/>
        <v>1</v>
      </c>
      <c r="M38" s="3"/>
      <c r="N38" s="3"/>
      <c r="O38" s="3"/>
      <c r="P38" s="3"/>
      <c r="Q38" s="3">
        <v>82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</row>
    <row r="39" spans="2:102" x14ac:dyDescent="0.25">
      <c r="B39" s="8">
        <v>45572</v>
      </c>
      <c r="C39" s="2" t="s">
        <v>632</v>
      </c>
      <c r="D39" s="2" t="s">
        <v>633</v>
      </c>
      <c r="E39" s="2" t="s">
        <v>634</v>
      </c>
      <c r="F39" s="9" t="s">
        <v>14</v>
      </c>
      <c r="G39" s="3"/>
      <c r="H39" s="3">
        <f t="shared" si="9"/>
        <v>7</v>
      </c>
      <c r="I39" s="3" t="str">
        <f t="shared" si="10"/>
        <v/>
      </c>
      <c r="J39" s="3">
        <f t="shared" si="11"/>
        <v>1</v>
      </c>
      <c r="K39" s="3">
        <f t="shared" si="12"/>
        <v>1</v>
      </c>
      <c r="L39" s="3">
        <f t="shared" si="13"/>
        <v>1</v>
      </c>
      <c r="M39" s="3"/>
      <c r="N39" s="3"/>
      <c r="O39" s="3"/>
      <c r="P39" s="3"/>
      <c r="Q39" s="3">
        <v>7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</row>
    <row r="40" spans="2:102" x14ac:dyDescent="0.25">
      <c r="B40" s="8">
        <v>45572</v>
      </c>
      <c r="C40" s="10" t="s">
        <v>630</v>
      </c>
      <c r="D40" s="10" t="s">
        <v>631</v>
      </c>
      <c r="E40" t="s">
        <v>90</v>
      </c>
      <c r="F40" s="4" t="s">
        <v>14</v>
      </c>
      <c r="G40" s="3"/>
      <c r="H40" s="3">
        <f t="shared" si="9"/>
        <v>35</v>
      </c>
      <c r="I40" s="3" t="str">
        <f t="shared" si="10"/>
        <v/>
      </c>
      <c r="J40" s="3">
        <f t="shared" si="11"/>
        <v>0</v>
      </c>
      <c r="K40" s="3">
        <f t="shared" si="12"/>
        <v>1</v>
      </c>
      <c r="L40" s="3">
        <f t="shared" si="13"/>
        <v>1</v>
      </c>
      <c r="M40" s="3"/>
      <c r="N40" s="3"/>
      <c r="O40" s="3"/>
      <c r="P40" s="3"/>
      <c r="Q40" s="3">
        <v>35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</row>
    <row r="41" spans="2:102" x14ac:dyDescent="0.25">
      <c r="B41" s="8">
        <v>45579</v>
      </c>
      <c r="C41" s="2" t="s">
        <v>641</v>
      </c>
      <c r="D41" s="2" t="s">
        <v>642</v>
      </c>
      <c r="E41" s="2" t="s">
        <v>220</v>
      </c>
      <c r="F41" s="12" t="s">
        <v>14</v>
      </c>
      <c r="G41" s="3"/>
      <c r="H41" s="3">
        <f t="shared" si="9"/>
        <v>71</v>
      </c>
      <c r="I41" s="3" t="str">
        <f t="shared" si="10"/>
        <v/>
      </c>
      <c r="J41" s="3">
        <f t="shared" si="11"/>
        <v>0</v>
      </c>
      <c r="K41" s="3">
        <f t="shared" si="12"/>
        <v>0</v>
      </c>
      <c r="L41" s="3">
        <f t="shared" si="13"/>
        <v>1</v>
      </c>
      <c r="M41" s="3"/>
      <c r="N41" s="3"/>
      <c r="O41" s="3"/>
      <c r="P41" s="3"/>
      <c r="Q41" s="3"/>
      <c r="R41" s="3">
        <v>71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</row>
    <row r="42" spans="2:102" x14ac:dyDescent="0.25">
      <c r="B42" s="8">
        <v>45579</v>
      </c>
      <c r="C42" s="2" t="s">
        <v>637</v>
      </c>
      <c r="D42" s="2" t="s">
        <v>251</v>
      </c>
      <c r="E42" s="2" t="s">
        <v>89</v>
      </c>
      <c r="F42" s="12" t="s">
        <v>14</v>
      </c>
      <c r="G42" s="3"/>
      <c r="H42" s="3">
        <f t="shared" si="9"/>
        <v>3</v>
      </c>
      <c r="I42" s="3" t="str">
        <f t="shared" si="10"/>
        <v/>
      </c>
      <c r="J42" s="3">
        <f t="shared" si="11"/>
        <v>1</v>
      </c>
      <c r="K42" s="3">
        <f t="shared" si="12"/>
        <v>1</v>
      </c>
      <c r="L42" s="3">
        <f t="shared" si="13"/>
        <v>1</v>
      </c>
      <c r="M42" s="3"/>
      <c r="N42" s="3"/>
      <c r="O42" s="3"/>
      <c r="P42" s="3"/>
      <c r="Q42" s="3"/>
      <c r="R42" s="3">
        <v>3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</row>
    <row r="43" spans="2:102" x14ac:dyDescent="0.25">
      <c r="B43" s="8">
        <v>45579</v>
      </c>
      <c r="C43" s="2" t="s">
        <v>640</v>
      </c>
      <c r="D43" s="2" t="s">
        <v>240</v>
      </c>
      <c r="E43" s="2" t="s">
        <v>74</v>
      </c>
      <c r="F43" s="12" t="s">
        <v>14</v>
      </c>
      <c r="G43" s="3"/>
      <c r="H43" s="3">
        <f t="shared" si="9"/>
        <v>95</v>
      </c>
      <c r="I43" s="3" t="str">
        <f t="shared" si="10"/>
        <v/>
      </c>
      <c r="J43" s="3">
        <f t="shared" si="11"/>
        <v>0</v>
      </c>
      <c r="K43" s="3">
        <f t="shared" si="12"/>
        <v>0</v>
      </c>
      <c r="L43" s="3">
        <f t="shared" si="13"/>
        <v>1</v>
      </c>
      <c r="M43" s="3"/>
      <c r="N43" s="3"/>
      <c r="O43" s="3"/>
      <c r="P43" s="3"/>
      <c r="Q43" s="3"/>
      <c r="R43" s="3">
        <v>95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</row>
    <row r="44" spans="2:102" x14ac:dyDescent="0.25">
      <c r="B44" s="8">
        <v>45579</v>
      </c>
      <c r="C44" s="2" t="s">
        <v>638</v>
      </c>
      <c r="D44" s="2" t="s">
        <v>639</v>
      </c>
      <c r="E44" s="2" t="s">
        <v>89</v>
      </c>
      <c r="F44" s="12" t="s">
        <v>14</v>
      </c>
      <c r="G44" s="3"/>
      <c r="H44" s="3">
        <f t="shared" si="9"/>
        <v>15</v>
      </c>
      <c r="I44" s="3" t="str">
        <f t="shared" si="10"/>
        <v/>
      </c>
      <c r="J44" s="3">
        <f t="shared" si="11"/>
        <v>0</v>
      </c>
      <c r="K44" s="3">
        <f t="shared" si="12"/>
        <v>1</v>
      </c>
      <c r="L44" s="3">
        <f t="shared" si="13"/>
        <v>1</v>
      </c>
      <c r="M44" s="3"/>
      <c r="N44" s="3"/>
      <c r="O44" s="3"/>
      <c r="P44" s="3"/>
      <c r="Q44" s="3"/>
      <c r="R44" s="3">
        <v>15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</row>
    <row r="45" spans="2:102" x14ac:dyDescent="0.25">
      <c r="B45" s="8">
        <v>45586</v>
      </c>
      <c r="C45" s="2" t="s">
        <v>645</v>
      </c>
      <c r="D45" s="2" t="s">
        <v>646</v>
      </c>
      <c r="E45" s="2" t="s">
        <v>40</v>
      </c>
      <c r="F45" s="9" t="s">
        <v>14</v>
      </c>
      <c r="G45" s="3"/>
      <c r="H45" s="3">
        <f t="shared" si="9"/>
        <v>66</v>
      </c>
      <c r="I45" s="3" t="str">
        <f t="shared" si="10"/>
        <v/>
      </c>
      <c r="J45" s="3">
        <f t="shared" si="11"/>
        <v>0</v>
      </c>
      <c r="K45" s="3">
        <f t="shared" si="12"/>
        <v>0</v>
      </c>
      <c r="L45" s="3">
        <f t="shared" si="13"/>
        <v>1</v>
      </c>
      <c r="M45" s="3"/>
      <c r="N45" s="3"/>
      <c r="O45" s="3"/>
      <c r="P45" s="3"/>
      <c r="Q45" s="3"/>
      <c r="R45" s="3"/>
      <c r="S45" s="3">
        <v>66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</row>
    <row r="46" spans="2:102" x14ac:dyDescent="0.25">
      <c r="B46" s="8">
        <v>45586</v>
      </c>
      <c r="C46" s="2" t="s">
        <v>643</v>
      </c>
      <c r="D46" s="2" t="s">
        <v>644</v>
      </c>
      <c r="E46" s="2" t="s">
        <v>89</v>
      </c>
      <c r="F46" s="9" t="s">
        <v>14</v>
      </c>
      <c r="G46" s="3"/>
      <c r="H46" s="3">
        <f t="shared" si="9"/>
        <v>61</v>
      </c>
      <c r="I46" s="3" t="str">
        <f t="shared" si="10"/>
        <v/>
      </c>
      <c r="J46" s="3">
        <f t="shared" si="11"/>
        <v>0</v>
      </c>
      <c r="K46" s="3">
        <f t="shared" si="12"/>
        <v>0</v>
      </c>
      <c r="L46" s="3">
        <f t="shared" si="13"/>
        <v>1</v>
      </c>
      <c r="M46" s="3"/>
      <c r="N46" s="3"/>
      <c r="O46" s="3"/>
      <c r="P46" s="3"/>
      <c r="Q46" s="3"/>
      <c r="R46" s="3"/>
      <c r="S46" s="3">
        <v>61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</row>
    <row r="47" spans="2:102" x14ac:dyDescent="0.25">
      <c r="B47" s="8">
        <v>45586</v>
      </c>
      <c r="C47" s="2" t="s">
        <v>647</v>
      </c>
      <c r="D47" s="2" t="s">
        <v>130</v>
      </c>
      <c r="E47" s="2" t="s">
        <v>40</v>
      </c>
      <c r="F47" s="12" t="s">
        <v>14</v>
      </c>
      <c r="G47" s="3"/>
      <c r="H47" s="3">
        <f t="shared" si="9"/>
        <v>3</v>
      </c>
      <c r="I47" s="3" t="str">
        <f t="shared" si="10"/>
        <v/>
      </c>
      <c r="J47" s="3">
        <f t="shared" si="11"/>
        <v>1</v>
      </c>
      <c r="K47" s="3">
        <f t="shared" si="12"/>
        <v>3</v>
      </c>
      <c r="L47" s="3">
        <f t="shared" si="13"/>
        <v>6</v>
      </c>
      <c r="M47" s="3"/>
      <c r="N47" s="3"/>
      <c r="O47" s="3"/>
      <c r="P47" s="3"/>
      <c r="Q47" s="3"/>
      <c r="R47" s="3"/>
      <c r="S47" s="3">
        <v>3</v>
      </c>
      <c r="T47" s="3">
        <v>24</v>
      </c>
      <c r="U47" s="3">
        <v>45</v>
      </c>
      <c r="V47" s="3">
        <v>63</v>
      </c>
      <c r="W47" s="3">
        <v>91</v>
      </c>
      <c r="X47" s="3"/>
      <c r="Y47" s="3"/>
      <c r="Z47" s="3"/>
      <c r="AA47" s="3"/>
      <c r="AB47" s="3">
        <v>53</v>
      </c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</row>
    <row r="48" spans="2:102" x14ac:dyDescent="0.25">
      <c r="B48" s="8">
        <v>45593</v>
      </c>
      <c r="C48" s="2" t="s">
        <v>648</v>
      </c>
      <c r="D48" s="2" t="s">
        <v>649</v>
      </c>
      <c r="E48" s="2" t="s">
        <v>650</v>
      </c>
      <c r="F48" s="12" t="s">
        <v>14</v>
      </c>
      <c r="G48" s="3"/>
      <c r="H48" s="3">
        <f t="shared" si="9"/>
        <v>40</v>
      </c>
      <c r="I48" s="3" t="str">
        <f t="shared" si="10"/>
        <v/>
      </c>
      <c r="J48" s="3">
        <f t="shared" si="11"/>
        <v>0</v>
      </c>
      <c r="K48" s="3">
        <f t="shared" si="12"/>
        <v>1</v>
      </c>
      <c r="L48" s="3">
        <f t="shared" si="13"/>
        <v>1</v>
      </c>
      <c r="M48" s="3"/>
      <c r="N48" s="3"/>
      <c r="O48" s="3"/>
      <c r="P48" s="3"/>
      <c r="Q48" s="3"/>
      <c r="R48" s="3"/>
      <c r="S48" s="3"/>
      <c r="T48" s="3">
        <v>40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</row>
    <row r="49" spans="2:102" x14ac:dyDescent="0.25">
      <c r="B49" s="8">
        <v>45593</v>
      </c>
      <c r="C49" s="2" t="s">
        <v>659</v>
      </c>
      <c r="D49" s="2" t="s">
        <v>125</v>
      </c>
      <c r="E49" s="2" t="s">
        <v>63</v>
      </c>
      <c r="F49" s="12" t="s">
        <v>14</v>
      </c>
      <c r="G49" s="3"/>
      <c r="H49" s="3">
        <f t="shared" si="9"/>
        <v>2</v>
      </c>
      <c r="I49" s="3" t="str">
        <f t="shared" si="10"/>
        <v/>
      </c>
      <c r="J49" s="3">
        <f t="shared" si="11"/>
        <v>1</v>
      </c>
      <c r="K49" s="3">
        <f t="shared" si="12"/>
        <v>2</v>
      </c>
      <c r="L49" s="3">
        <f t="shared" si="13"/>
        <v>5</v>
      </c>
      <c r="M49" s="3"/>
      <c r="N49" s="3"/>
      <c r="O49" s="3"/>
      <c r="P49" s="3"/>
      <c r="Q49" s="3"/>
      <c r="R49" s="3"/>
      <c r="S49" s="3"/>
      <c r="T49" s="3">
        <v>2</v>
      </c>
      <c r="U49" s="3">
        <v>74</v>
      </c>
      <c r="V49" s="3">
        <v>35</v>
      </c>
      <c r="W49" s="3">
        <v>62</v>
      </c>
      <c r="X49" s="3"/>
      <c r="Y49" s="3">
        <v>92</v>
      </c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</row>
    <row r="50" spans="2:102" x14ac:dyDescent="0.25">
      <c r="B50" s="8">
        <v>45593</v>
      </c>
      <c r="C50" s="2" t="s">
        <v>658</v>
      </c>
      <c r="D50" s="2" t="s">
        <v>41</v>
      </c>
      <c r="E50" s="2" t="s">
        <v>579</v>
      </c>
      <c r="F50" s="12" t="s">
        <v>14</v>
      </c>
      <c r="G50" s="3"/>
      <c r="H50" s="3">
        <f t="shared" si="9"/>
        <v>1</v>
      </c>
      <c r="I50" s="3">
        <f t="shared" si="10"/>
        <v>1</v>
      </c>
      <c r="J50" s="3">
        <f t="shared" si="11"/>
        <v>1</v>
      </c>
      <c r="K50" s="3">
        <f t="shared" si="12"/>
        <v>2</v>
      </c>
      <c r="L50" s="3">
        <f t="shared" si="13"/>
        <v>3</v>
      </c>
      <c r="M50" s="3"/>
      <c r="N50" s="3"/>
      <c r="O50" s="3"/>
      <c r="P50" s="3"/>
      <c r="Q50" s="3"/>
      <c r="R50" s="3"/>
      <c r="S50" s="3"/>
      <c r="T50" s="3">
        <v>1</v>
      </c>
      <c r="U50" s="3">
        <v>40</v>
      </c>
      <c r="V50" s="3">
        <v>91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</row>
    <row r="51" spans="2:102" x14ac:dyDescent="0.25">
      <c r="B51" s="8">
        <v>45593</v>
      </c>
      <c r="C51" s="2" t="s">
        <v>651</v>
      </c>
      <c r="D51" s="2" t="s">
        <v>652</v>
      </c>
      <c r="E51" s="2" t="s">
        <v>653</v>
      </c>
      <c r="F51" s="9" t="s">
        <v>14</v>
      </c>
      <c r="G51" s="3"/>
      <c r="H51" s="3">
        <f t="shared" si="9"/>
        <v>62</v>
      </c>
      <c r="I51" s="3" t="str">
        <f t="shared" si="10"/>
        <v/>
      </c>
      <c r="J51" s="3">
        <f t="shared" si="11"/>
        <v>0</v>
      </c>
      <c r="K51" s="3">
        <f t="shared" si="12"/>
        <v>0</v>
      </c>
      <c r="L51" s="3">
        <f t="shared" si="13"/>
        <v>1</v>
      </c>
      <c r="M51" s="3"/>
      <c r="N51" s="3"/>
      <c r="O51" s="3"/>
      <c r="P51" s="3"/>
      <c r="Q51" s="3"/>
      <c r="R51" s="3"/>
      <c r="S51" s="3"/>
      <c r="T51" s="3">
        <v>62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</row>
    <row r="52" spans="2:102" x14ac:dyDescent="0.25">
      <c r="B52" s="8">
        <v>45593</v>
      </c>
      <c r="C52" s="1" t="s">
        <v>656</v>
      </c>
      <c r="D52" s="1" t="s">
        <v>657</v>
      </c>
      <c r="E52" s="2" t="s">
        <v>500</v>
      </c>
      <c r="F52" s="4" t="s">
        <v>14</v>
      </c>
      <c r="G52" s="3"/>
      <c r="H52" s="3">
        <f t="shared" si="9"/>
        <v>4</v>
      </c>
      <c r="I52" s="3" t="str">
        <f t="shared" si="10"/>
        <v/>
      </c>
      <c r="J52" s="3">
        <f t="shared" si="11"/>
        <v>1</v>
      </c>
      <c r="K52" s="3">
        <f t="shared" si="12"/>
        <v>1</v>
      </c>
      <c r="L52" s="3">
        <f t="shared" si="13"/>
        <v>1</v>
      </c>
      <c r="M52" s="3"/>
      <c r="N52" s="3"/>
      <c r="O52" s="3"/>
      <c r="P52" s="3"/>
      <c r="Q52" s="3"/>
      <c r="R52" s="3"/>
      <c r="S52" s="3"/>
      <c r="T52" s="3">
        <v>4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</row>
    <row r="53" spans="2:102" x14ac:dyDescent="0.25">
      <c r="B53" s="8">
        <v>45593</v>
      </c>
      <c r="C53" s="2" t="s">
        <v>654</v>
      </c>
      <c r="D53" s="2" t="s">
        <v>655</v>
      </c>
      <c r="E53" s="2" t="s">
        <v>40</v>
      </c>
      <c r="F53" s="9" t="s">
        <v>14</v>
      </c>
      <c r="G53" s="3"/>
      <c r="H53" s="3">
        <f t="shared" si="9"/>
        <v>7</v>
      </c>
      <c r="I53" s="3" t="str">
        <f t="shared" si="10"/>
        <v/>
      </c>
      <c r="J53" s="3">
        <f t="shared" si="11"/>
        <v>1</v>
      </c>
      <c r="K53" s="3">
        <f t="shared" si="12"/>
        <v>1</v>
      </c>
      <c r="L53" s="3">
        <f t="shared" si="13"/>
        <v>1</v>
      </c>
      <c r="M53" s="3"/>
      <c r="N53" s="3"/>
      <c r="O53" s="3"/>
      <c r="P53" s="3"/>
      <c r="Q53" s="3"/>
      <c r="R53" s="3"/>
      <c r="S53" s="3"/>
      <c r="T53" s="3">
        <v>7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</row>
    <row r="54" spans="2:102" x14ac:dyDescent="0.25">
      <c r="B54" s="8">
        <v>45600</v>
      </c>
      <c r="C54" s="10" t="s">
        <v>661</v>
      </c>
      <c r="D54" s="10" t="s">
        <v>662</v>
      </c>
      <c r="E54" t="s">
        <v>199</v>
      </c>
      <c r="F54" s="4" t="s">
        <v>14</v>
      </c>
      <c r="G54" s="3"/>
      <c r="H54" s="3">
        <f t="shared" si="9"/>
        <v>2</v>
      </c>
      <c r="I54" s="3" t="str">
        <f t="shared" si="10"/>
        <v/>
      </c>
      <c r="J54" s="3">
        <f t="shared" si="11"/>
        <v>1</v>
      </c>
      <c r="K54" s="3">
        <f t="shared" si="12"/>
        <v>2</v>
      </c>
      <c r="L54" s="3">
        <f t="shared" si="13"/>
        <v>4</v>
      </c>
      <c r="M54" s="3"/>
      <c r="N54" s="3"/>
      <c r="O54" s="3"/>
      <c r="P54" s="3"/>
      <c r="Q54" s="3"/>
      <c r="R54" s="3"/>
      <c r="S54" s="3"/>
      <c r="T54" s="3"/>
      <c r="U54" s="3">
        <v>2</v>
      </c>
      <c r="V54" s="3">
        <v>49</v>
      </c>
      <c r="W54" s="3">
        <v>79</v>
      </c>
      <c r="X54" s="3">
        <v>97</v>
      </c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</row>
    <row r="55" spans="2:102" x14ac:dyDescent="0.25">
      <c r="B55" s="8">
        <v>45600</v>
      </c>
      <c r="C55" s="2" t="s">
        <v>660</v>
      </c>
      <c r="D55" s="2" t="s">
        <v>143</v>
      </c>
      <c r="E55" s="2" t="s">
        <v>21</v>
      </c>
      <c r="F55" s="9" t="s">
        <v>14</v>
      </c>
      <c r="G55" s="3"/>
      <c r="H55" s="3">
        <f t="shared" si="9"/>
        <v>82</v>
      </c>
      <c r="I55" s="3" t="str">
        <f t="shared" si="10"/>
        <v/>
      </c>
      <c r="J55" s="3">
        <f t="shared" si="11"/>
        <v>0</v>
      </c>
      <c r="K55" s="3">
        <f t="shared" si="12"/>
        <v>0</v>
      </c>
      <c r="L55" s="3">
        <f t="shared" si="13"/>
        <v>1</v>
      </c>
      <c r="M55" s="3"/>
      <c r="N55" s="3"/>
      <c r="O55" s="3"/>
      <c r="P55" s="3"/>
      <c r="Q55" s="3"/>
      <c r="R55" s="3"/>
      <c r="S55" s="3"/>
      <c r="T55" s="3"/>
      <c r="U55" s="3">
        <v>82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</row>
    <row r="56" spans="2:102" x14ac:dyDescent="0.25">
      <c r="B56" s="8">
        <v>45607</v>
      </c>
      <c r="C56" s="2" t="s">
        <v>667</v>
      </c>
      <c r="D56" s="2" t="s">
        <v>668</v>
      </c>
      <c r="E56" s="2" t="s">
        <v>24</v>
      </c>
      <c r="F56" s="9" t="s">
        <v>14</v>
      </c>
      <c r="G56" s="3"/>
      <c r="H56" s="3">
        <f t="shared" si="9"/>
        <v>61</v>
      </c>
      <c r="I56" s="3" t="str">
        <f t="shared" si="10"/>
        <v/>
      </c>
      <c r="J56" s="3">
        <f t="shared" si="11"/>
        <v>0</v>
      </c>
      <c r="K56" s="3">
        <f t="shared" si="12"/>
        <v>0</v>
      </c>
      <c r="L56" s="3">
        <f t="shared" si="13"/>
        <v>1</v>
      </c>
      <c r="M56" s="3"/>
      <c r="N56" s="3"/>
      <c r="O56" s="3"/>
      <c r="P56" s="3"/>
      <c r="Q56" s="3"/>
      <c r="R56" s="3"/>
      <c r="S56" s="3"/>
      <c r="T56" s="3"/>
      <c r="U56" s="3"/>
      <c r="V56" s="3">
        <v>61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</row>
    <row r="57" spans="2:102" x14ac:dyDescent="0.25">
      <c r="B57" s="8">
        <v>45607</v>
      </c>
      <c r="C57" s="2" t="s">
        <v>674</v>
      </c>
      <c r="D57" s="2" t="s">
        <v>675</v>
      </c>
      <c r="E57" s="2" t="s">
        <v>121</v>
      </c>
      <c r="F57" s="9" t="s">
        <v>14</v>
      </c>
      <c r="G57" s="3"/>
      <c r="H57" s="3">
        <f t="shared" si="9"/>
        <v>68</v>
      </c>
      <c r="I57" s="3" t="str">
        <f t="shared" si="10"/>
        <v/>
      </c>
      <c r="J57" s="3">
        <f t="shared" si="11"/>
        <v>0</v>
      </c>
      <c r="K57" s="3">
        <f t="shared" si="12"/>
        <v>0</v>
      </c>
      <c r="L57" s="3">
        <f t="shared" si="13"/>
        <v>1</v>
      </c>
      <c r="M57" s="3"/>
      <c r="N57" s="3"/>
      <c r="O57" s="3"/>
      <c r="P57" s="3"/>
      <c r="Q57" s="3"/>
      <c r="R57" s="3"/>
      <c r="S57" s="3"/>
      <c r="T57" s="3"/>
      <c r="U57" s="3"/>
      <c r="V57" s="3">
        <v>68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</row>
    <row r="58" spans="2:102" x14ac:dyDescent="0.25">
      <c r="B58" s="8">
        <v>45607</v>
      </c>
      <c r="C58" s="2" t="s">
        <v>669</v>
      </c>
      <c r="D58" s="2" t="s">
        <v>670</v>
      </c>
      <c r="E58" s="2" t="s">
        <v>671</v>
      </c>
      <c r="F58" s="12" t="s">
        <v>14</v>
      </c>
      <c r="G58" s="3"/>
      <c r="H58" s="3">
        <f t="shared" si="9"/>
        <v>4</v>
      </c>
      <c r="I58" s="3" t="str">
        <f t="shared" si="10"/>
        <v/>
      </c>
      <c r="J58" s="3">
        <f t="shared" si="11"/>
        <v>1</v>
      </c>
      <c r="K58" s="3">
        <f t="shared" si="12"/>
        <v>1</v>
      </c>
      <c r="L58" s="3">
        <f t="shared" si="13"/>
        <v>2</v>
      </c>
      <c r="M58" s="30"/>
      <c r="N58" s="30"/>
      <c r="O58" s="30"/>
      <c r="P58" s="30"/>
      <c r="Q58" s="30"/>
      <c r="R58" s="30"/>
      <c r="S58" s="30"/>
      <c r="T58" s="30"/>
      <c r="U58" s="30"/>
      <c r="V58" s="30">
        <v>4</v>
      </c>
      <c r="W58" s="30"/>
      <c r="X58" s="30"/>
      <c r="Y58" s="30"/>
      <c r="Z58" s="30"/>
      <c r="AA58" s="30"/>
      <c r="AB58" s="30"/>
      <c r="AC58" s="30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>
        <v>92</v>
      </c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</row>
    <row r="59" spans="2:102" x14ac:dyDescent="0.25">
      <c r="B59" s="8">
        <v>45607</v>
      </c>
      <c r="C59" s="2" t="s">
        <v>672</v>
      </c>
      <c r="D59" s="2" t="s">
        <v>673</v>
      </c>
      <c r="E59" s="2" t="s">
        <v>89</v>
      </c>
      <c r="F59" s="9" t="s">
        <v>14</v>
      </c>
      <c r="G59" s="3"/>
      <c r="H59" s="3">
        <f t="shared" si="9"/>
        <v>23</v>
      </c>
      <c r="I59" s="3" t="str">
        <f t="shared" si="10"/>
        <v/>
      </c>
      <c r="J59" s="3">
        <f t="shared" si="11"/>
        <v>0</v>
      </c>
      <c r="K59" s="3">
        <f t="shared" si="12"/>
        <v>1</v>
      </c>
      <c r="L59" s="3">
        <f t="shared" si="13"/>
        <v>1</v>
      </c>
      <c r="M59" s="3"/>
      <c r="N59" s="3"/>
      <c r="O59" s="3"/>
      <c r="P59" s="3"/>
      <c r="Q59" s="3"/>
      <c r="R59" s="3"/>
      <c r="S59" s="3"/>
      <c r="T59" s="3"/>
      <c r="U59" s="3"/>
      <c r="V59" s="3">
        <v>23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</row>
    <row r="60" spans="2:102" x14ac:dyDescent="0.25">
      <c r="B60" s="8">
        <v>45607</v>
      </c>
      <c r="C60" s="2" t="s">
        <v>676</v>
      </c>
      <c r="D60" s="2" t="s">
        <v>47</v>
      </c>
      <c r="E60" s="2" t="s">
        <v>48</v>
      </c>
      <c r="F60" s="9" t="s">
        <v>14</v>
      </c>
      <c r="G60" s="3"/>
      <c r="H60" s="3">
        <f t="shared" si="9"/>
        <v>3</v>
      </c>
      <c r="I60" s="3" t="str">
        <f t="shared" si="10"/>
        <v/>
      </c>
      <c r="J60" s="3">
        <f t="shared" si="11"/>
        <v>1</v>
      </c>
      <c r="K60" s="3">
        <f t="shared" si="12"/>
        <v>1</v>
      </c>
      <c r="L60" s="3">
        <f t="shared" si="13"/>
        <v>3</v>
      </c>
      <c r="M60" s="3"/>
      <c r="N60" s="3"/>
      <c r="O60" s="3"/>
      <c r="P60" s="3"/>
      <c r="Q60" s="3"/>
      <c r="R60" s="3"/>
      <c r="S60" s="3"/>
      <c r="T60" s="3"/>
      <c r="U60" s="3"/>
      <c r="V60" s="3">
        <v>3</v>
      </c>
      <c r="W60" s="3">
        <v>64</v>
      </c>
      <c r="X60" s="3"/>
      <c r="Y60" s="3"/>
      <c r="Z60" s="3">
        <v>99</v>
      </c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</row>
    <row r="61" spans="2:102" x14ac:dyDescent="0.25">
      <c r="B61" s="8">
        <v>45607</v>
      </c>
      <c r="C61" s="2" t="s">
        <v>663</v>
      </c>
      <c r="D61" s="2" t="s">
        <v>664</v>
      </c>
      <c r="E61" s="2" t="s">
        <v>121</v>
      </c>
      <c r="F61" s="9" t="s">
        <v>14</v>
      </c>
      <c r="G61" s="3"/>
      <c r="H61" s="3">
        <f t="shared" si="9"/>
        <v>83</v>
      </c>
      <c r="I61" s="3" t="str">
        <f t="shared" si="10"/>
        <v/>
      </c>
      <c r="J61" s="3">
        <f t="shared" si="11"/>
        <v>0</v>
      </c>
      <c r="K61" s="3">
        <f t="shared" si="12"/>
        <v>0</v>
      </c>
      <c r="L61" s="3">
        <f t="shared" si="13"/>
        <v>1</v>
      </c>
      <c r="M61" s="3"/>
      <c r="N61" s="3"/>
      <c r="O61" s="3"/>
      <c r="P61" s="3"/>
      <c r="Q61" s="3"/>
      <c r="R61" s="3"/>
      <c r="S61" s="3"/>
      <c r="T61" s="3"/>
      <c r="U61" s="3"/>
      <c r="V61" s="3">
        <v>83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</row>
    <row r="62" spans="2:102" x14ac:dyDescent="0.25">
      <c r="B62" s="8">
        <v>45607</v>
      </c>
      <c r="C62" s="2" t="s">
        <v>665</v>
      </c>
      <c r="D62" s="2" t="s">
        <v>666</v>
      </c>
      <c r="E62" s="2" t="s">
        <v>89</v>
      </c>
      <c r="F62" s="9" t="s">
        <v>14</v>
      </c>
      <c r="G62" s="3"/>
      <c r="H62" s="3">
        <f t="shared" si="9"/>
        <v>37</v>
      </c>
      <c r="I62" s="3" t="str">
        <f t="shared" si="10"/>
        <v/>
      </c>
      <c r="J62" s="3">
        <f t="shared" si="11"/>
        <v>0</v>
      </c>
      <c r="K62" s="3">
        <f t="shared" si="12"/>
        <v>1</v>
      </c>
      <c r="L62" s="3">
        <f t="shared" si="13"/>
        <v>1</v>
      </c>
      <c r="M62" s="3"/>
      <c r="N62" s="3"/>
      <c r="O62" s="3"/>
      <c r="P62" s="3"/>
      <c r="Q62" s="3"/>
      <c r="R62" s="3"/>
      <c r="S62" s="3"/>
      <c r="T62" s="3"/>
      <c r="U62" s="3"/>
      <c r="V62" s="3">
        <v>37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</row>
    <row r="63" spans="2:102" x14ac:dyDescent="0.25">
      <c r="B63" s="8">
        <v>45614</v>
      </c>
      <c r="C63" s="2" t="s">
        <v>678</v>
      </c>
      <c r="D63" s="2" t="s">
        <v>171</v>
      </c>
      <c r="E63" s="2" t="s">
        <v>88</v>
      </c>
      <c r="F63" s="9" t="s">
        <v>14</v>
      </c>
      <c r="G63" s="3"/>
      <c r="H63" s="3">
        <f t="shared" si="9"/>
        <v>51</v>
      </c>
      <c r="I63" s="3" t="str">
        <f t="shared" si="10"/>
        <v/>
      </c>
      <c r="J63" s="3">
        <f t="shared" si="11"/>
        <v>0</v>
      </c>
      <c r="K63" s="3">
        <f t="shared" si="12"/>
        <v>0</v>
      </c>
      <c r="L63" s="3">
        <f t="shared" si="13"/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>
        <v>51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</row>
    <row r="64" spans="2:102" x14ac:dyDescent="0.25">
      <c r="B64" s="8">
        <v>45614</v>
      </c>
      <c r="C64" s="2" t="s">
        <v>679</v>
      </c>
      <c r="D64" s="2" t="s">
        <v>142</v>
      </c>
      <c r="E64" s="2" t="s">
        <v>680</v>
      </c>
      <c r="F64" s="9" t="s">
        <v>14</v>
      </c>
      <c r="G64" s="3"/>
      <c r="H64" s="3">
        <f t="shared" si="9"/>
        <v>38</v>
      </c>
      <c r="I64" s="3" t="str">
        <f t="shared" si="10"/>
        <v/>
      </c>
      <c r="J64" s="3">
        <f t="shared" si="11"/>
        <v>0</v>
      </c>
      <c r="K64" s="3">
        <f t="shared" si="12"/>
        <v>1</v>
      </c>
      <c r="L64" s="3">
        <f t="shared" si="13"/>
        <v>1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>
        <v>38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</row>
    <row r="65" spans="2:102" x14ac:dyDescent="0.25">
      <c r="B65" s="8">
        <v>45614</v>
      </c>
      <c r="C65" s="1" t="s">
        <v>677</v>
      </c>
      <c r="D65" s="1" t="s">
        <v>207</v>
      </c>
      <c r="E65" s="2" t="s">
        <v>62</v>
      </c>
      <c r="F65" s="9" t="s">
        <v>14</v>
      </c>
      <c r="G65" s="3"/>
      <c r="H65" s="3">
        <f t="shared" ref="H65:H86" si="14">MIN(M65:BL65)</f>
        <v>71</v>
      </c>
      <c r="I65" s="3" t="str">
        <f t="shared" ref="I65:I96" si="15">IF(H65=1,COUNTIF(M65:BL65,"&lt;2"),"")</f>
        <v/>
      </c>
      <c r="J65" s="3">
        <f t="shared" ref="J65:J86" si="16">COUNTIF(M65:BL65,"&lt;11")</f>
        <v>0</v>
      </c>
      <c r="K65" s="3">
        <f t="shared" ref="K65:K86" si="17">COUNTIF(M65:BL65,"&lt;51")</f>
        <v>0</v>
      </c>
      <c r="L65" s="3">
        <f t="shared" ref="L65:L96" si="18">COUNTA(M65:BL65)</f>
        <v>1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>
        <v>71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</row>
    <row r="66" spans="2:102" x14ac:dyDescent="0.25">
      <c r="B66" s="8">
        <v>45614</v>
      </c>
      <c r="C66" s="10" t="s">
        <v>681</v>
      </c>
      <c r="D66" s="10" t="s">
        <v>682</v>
      </c>
      <c r="E66" t="s">
        <v>199</v>
      </c>
      <c r="F66" s="4" t="s">
        <v>14</v>
      </c>
      <c r="G66" s="3"/>
      <c r="H66" s="3">
        <f t="shared" si="14"/>
        <v>25</v>
      </c>
      <c r="I66" s="3" t="str">
        <f t="shared" si="15"/>
        <v/>
      </c>
      <c r="J66" s="3">
        <f t="shared" si="16"/>
        <v>0</v>
      </c>
      <c r="K66" s="3">
        <f t="shared" si="17"/>
        <v>1</v>
      </c>
      <c r="L66" s="3">
        <f t="shared" si="18"/>
        <v>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>
        <v>25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</row>
    <row r="67" spans="2:102" x14ac:dyDescent="0.25">
      <c r="B67" s="8">
        <v>45621</v>
      </c>
      <c r="C67" s="2" t="s">
        <v>683</v>
      </c>
      <c r="D67" s="2" t="s">
        <v>684</v>
      </c>
      <c r="E67" s="2" t="s">
        <v>40</v>
      </c>
      <c r="F67" s="9" t="s">
        <v>14</v>
      </c>
      <c r="G67" s="3"/>
      <c r="H67" s="3">
        <f t="shared" si="14"/>
        <v>4</v>
      </c>
      <c r="I67" s="3" t="str">
        <f t="shared" si="15"/>
        <v/>
      </c>
      <c r="J67" s="3">
        <f t="shared" si="16"/>
        <v>1</v>
      </c>
      <c r="K67" s="3">
        <f t="shared" si="17"/>
        <v>1</v>
      </c>
      <c r="L67" s="3">
        <f t="shared" si="18"/>
        <v>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>
        <v>4</v>
      </c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</row>
    <row r="68" spans="2:102" x14ac:dyDescent="0.25">
      <c r="B68" s="8">
        <v>45628</v>
      </c>
      <c r="C68" s="2" t="s">
        <v>692</v>
      </c>
      <c r="D68" s="2" t="s">
        <v>693</v>
      </c>
      <c r="E68" s="2" t="s">
        <v>73</v>
      </c>
      <c r="F68" s="9" t="s">
        <v>14</v>
      </c>
      <c r="G68" s="3"/>
      <c r="H68" s="3">
        <f t="shared" si="14"/>
        <v>19</v>
      </c>
      <c r="I68" s="3" t="str">
        <f t="shared" si="15"/>
        <v/>
      </c>
      <c r="J68" s="3">
        <f t="shared" si="16"/>
        <v>0</v>
      </c>
      <c r="K68" s="3">
        <f t="shared" si="17"/>
        <v>1</v>
      </c>
      <c r="L68" s="3">
        <f t="shared" si="18"/>
        <v>1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>
        <v>19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</row>
    <row r="69" spans="2:102" x14ac:dyDescent="0.25">
      <c r="B69" s="8">
        <v>45628</v>
      </c>
      <c r="C69" s="2" t="s">
        <v>685</v>
      </c>
      <c r="D69" s="2" t="s">
        <v>686</v>
      </c>
      <c r="E69" s="2" t="s">
        <v>90</v>
      </c>
      <c r="F69" s="9" t="s">
        <v>14</v>
      </c>
      <c r="G69" s="3"/>
      <c r="H69" s="3">
        <f t="shared" si="14"/>
        <v>59</v>
      </c>
      <c r="I69" s="3" t="str">
        <f t="shared" si="15"/>
        <v/>
      </c>
      <c r="J69" s="3">
        <f t="shared" si="16"/>
        <v>0</v>
      </c>
      <c r="K69" s="3">
        <f t="shared" si="17"/>
        <v>0</v>
      </c>
      <c r="L69" s="3">
        <f t="shared" si="18"/>
        <v>1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>
        <v>59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</row>
    <row r="70" spans="2:102" x14ac:dyDescent="0.25">
      <c r="B70" s="8">
        <v>45628</v>
      </c>
      <c r="C70" s="2" t="s">
        <v>689</v>
      </c>
      <c r="D70" s="2" t="s">
        <v>690</v>
      </c>
      <c r="E70" s="2" t="s">
        <v>691</v>
      </c>
      <c r="F70" s="9" t="s">
        <v>14</v>
      </c>
      <c r="G70" s="3"/>
      <c r="H70" s="3">
        <f t="shared" si="14"/>
        <v>90</v>
      </c>
      <c r="I70" s="3" t="str">
        <f t="shared" si="15"/>
        <v/>
      </c>
      <c r="J70" s="3">
        <f t="shared" si="16"/>
        <v>0</v>
      </c>
      <c r="K70" s="3">
        <f t="shared" si="17"/>
        <v>0</v>
      </c>
      <c r="L70" s="3">
        <f t="shared" si="18"/>
        <v>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>
        <v>90</v>
      </c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</row>
    <row r="71" spans="2:102" x14ac:dyDescent="0.25">
      <c r="B71" s="8">
        <v>45628</v>
      </c>
      <c r="C71" s="2" t="s">
        <v>687</v>
      </c>
      <c r="D71" s="2" t="s">
        <v>688</v>
      </c>
      <c r="E71" s="2" t="s">
        <v>90</v>
      </c>
      <c r="F71" s="9" t="s">
        <v>14</v>
      </c>
      <c r="G71" s="3"/>
      <c r="H71" s="3">
        <f t="shared" si="14"/>
        <v>15</v>
      </c>
      <c r="I71" s="3" t="str">
        <f t="shared" si="15"/>
        <v/>
      </c>
      <c r="J71" s="3">
        <f t="shared" si="16"/>
        <v>0</v>
      </c>
      <c r="K71" s="3">
        <f t="shared" si="17"/>
        <v>1</v>
      </c>
      <c r="L71" s="3">
        <f t="shared" si="18"/>
        <v>1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>
        <v>15</v>
      </c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</row>
    <row r="72" spans="2:102" x14ac:dyDescent="0.25">
      <c r="B72" s="8">
        <v>45642</v>
      </c>
      <c r="C72" s="2" t="s">
        <v>694</v>
      </c>
      <c r="D72" s="2" t="s">
        <v>58</v>
      </c>
      <c r="E72" s="2" t="s">
        <v>579</v>
      </c>
      <c r="F72" s="9" t="s">
        <v>14</v>
      </c>
      <c r="G72" s="3"/>
      <c r="H72" s="3">
        <f t="shared" si="14"/>
        <v>46</v>
      </c>
      <c r="I72" s="3" t="str">
        <f t="shared" si="15"/>
        <v/>
      </c>
      <c r="J72" s="3">
        <f t="shared" si="16"/>
        <v>0</v>
      </c>
      <c r="K72" s="3">
        <f t="shared" si="17"/>
        <v>1</v>
      </c>
      <c r="L72" s="3">
        <f t="shared" si="18"/>
        <v>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>
        <v>46</v>
      </c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</row>
    <row r="73" spans="2:102" x14ac:dyDescent="0.25">
      <c r="B73" s="8">
        <v>45677</v>
      </c>
      <c r="C73" s="2" t="s">
        <v>707</v>
      </c>
      <c r="D73" s="2" t="s">
        <v>708</v>
      </c>
      <c r="E73" s="2" t="s">
        <v>90</v>
      </c>
      <c r="F73" s="9" t="s">
        <v>14</v>
      </c>
      <c r="G73" s="3"/>
      <c r="H73" s="3">
        <f t="shared" si="14"/>
        <v>84</v>
      </c>
      <c r="I73" s="3" t="str">
        <f t="shared" si="15"/>
        <v/>
      </c>
      <c r="J73" s="3">
        <f t="shared" si="16"/>
        <v>0</v>
      </c>
      <c r="K73" s="3">
        <f t="shared" si="17"/>
        <v>0</v>
      </c>
      <c r="L73" s="3">
        <f t="shared" si="18"/>
        <v>1</v>
      </c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"/>
      <c r="AE73" s="3"/>
      <c r="AF73" s="3">
        <v>84</v>
      </c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</row>
    <row r="74" spans="2:102" x14ac:dyDescent="0.25">
      <c r="B74" s="8">
        <v>45684</v>
      </c>
      <c r="C74" s="2" t="s">
        <v>709</v>
      </c>
      <c r="D74" s="2" t="s">
        <v>710</v>
      </c>
      <c r="E74" s="2" t="s">
        <v>626</v>
      </c>
      <c r="F74" s="12" t="s">
        <v>14</v>
      </c>
      <c r="G74" s="3"/>
      <c r="H74" s="3">
        <f t="shared" si="14"/>
        <v>4</v>
      </c>
      <c r="I74" s="3" t="str">
        <f t="shared" si="15"/>
        <v/>
      </c>
      <c r="J74" s="3">
        <f t="shared" si="16"/>
        <v>1</v>
      </c>
      <c r="K74" s="3">
        <f t="shared" si="17"/>
        <v>1</v>
      </c>
      <c r="L74" s="3">
        <f t="shared" si="18"/>
        <v>1</v>
      </c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"/>
      <c r="AE74" s="3"/>
      <c r="AF74" s="3"/>
      <c r="AG74" s="3">
        <v>4</v>
      </c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</row>
    <row r="75" spans="2:102" x14ac:dyDescent="0.25">
      <c r="B75" s="8">
        <v>45691</v>
      </c>
      <c r="C75" s="2" t="s">
        <v>711</v>
      </c>
      <c r="D75" s="2" t="s">
        <v>712</v>
      </c>
      <c r="E75" s="2" t="s">
        <v>90</v>
      </c>
      <c r="F75" s="12" t="s">
        <v>14</v>
      </c>
      <c r="G75" s="3"/>
      <c r="H75" s="3">
        <f t="shared" si="14"/>
        <v>11</v>
      </c>
      <c r="I75" s="3" t="str">
        <f t="shared" si="15"/>
        <v/>
      </c>
      <c r="J75" s="3">
        <f t="shared" si="16"/>
        <v>0</v>
      </c>
      <c r="K75" s="3">
        <f t="shared" si="17"/>
        <v>1</v>
      </c>
      <c r="L75" s="3">
        <f t="shared" si="18"/>
        <v>1</v>
      </c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"/>
      <c r="AE75" s="3"/>
      <c r="AF75" s="3"/>
      <c r="AG75" s="3"/>
      <c r="AH75" s="3">
        <v>11</v>
      </c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</row>
    <row r="76" spans="2:102" x14ac:dyDescent="0.25">
      <c r="B76" s="8">
        <v>45691</v>
      </c>
      <c r="C76" s="2" t="s">
        <v>713</v>
      </c>
      <c r="D76" s="2" t="s">
        <v>208</v>
      </c>
      <c r="E76" s="2" t="s">
        <v>714</v>
      </c>
      <c r="F76" s="12" t="s">
        <v>14</v>
      </c>
      <c r="G76" s="3"/>
      <c r="H76" s="3">
        <f t="shared" si="14"/>
        <v>8</v>
      </c>
      <c r="I76" s="3" t="str">
        <f t="shared" si="15"/>
        <v/>
      </c>
      <c r="J76" s="3">
        <f t="shared" si="16"/>
        <v>1</v>
      </c>
      <c r="K76" s="3">
        <f t="shared" si="17"/>
        <v>1</v>
      </c>
      <c r="L76" s="3">
        <f t="shared" si="18"/>
        <v>1</v>
      </c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"/>
      <c r="AE76" s="3"/>
      <c r="AF76" s="3"/>
      <c r="AG76" s="3"/>
      <c r="AH76" s="3">
        <v>8</v>
      </c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</row>
    <row r="77" spans="2:102" x14ac:dyDescent="0.25">
      <c r="B77" s="15">
        <v>45712</v>
      </c>
      <c r="C77" s="2" t="s">
        <v>715</v>
      </c>
      <c r="D77" s="2" t="s">
        <v>716</v>
      </c>
      <c r="E77" s="2" t="s">
        <v>88</v>
      </c>
      <c r="F77" s="9" t="s">
        <v>14</v>
      </c>
      <c r="G77" s="3"/>
      <c r="H77" s="3">
        <f t="shared" si="14"/>
        <v>36</v>
      </c>
      <c r="I77" s="3" t="str">
        <f t="shared" si="15"/>
        <v/>
      </c>
      <c r="J77" s="3">
        <f t="shared" si="16"/>
        <v>0</v>
      </c>
      <c r="K77" s="3">
        <f t="shared" si="17"/>
        <v>1</v>
      </c>
      <c r="L77" s="3">
        <f t="shared" si="18"/>
        <v>1</v>
      </c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"/>
      <c r="AE77" s="3"/>
      <c r="AF77" s="3"/>
      <c r="AG77" s="3"/>
      <c r="AH77" s="3"/>
      <c r="AI77" s="3"/>
      <c r="AJ77" s="3"/>
      <c r="AK77" s="3">
        <v>36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</row>
    <row r="78" spans="2:102" x14ac:dyDescent="0.25">
      <c r="B78" s="15">
        <v>45712</v>
      </c>
      <c r="C78" t="s">
        <v>717</v>
      </c>
      <c r="D78" t="s">
        <v>718</v>
      </c>
      <c r="E78" t="s">
        <v>96</v>
      </c>
      <c r="F78" s="9" t="s">
        <v>14</v>
      </c>
      <c r="G78" s="3"/>
      <c r="H78" s="3">
        <f t="shared" si="14"/>
        <v>35</v>
      </c>
      <c r="I78" s="3" t="str">
        <f t="shared" si="15"/>
        <v/>
      </c>
      <c r="J78" s="3">
        <f t="shared" si="16"/>
        <v>0</v>
      </c>
      <c r="K78" s="3">
        <f t="shared" si="17"/>
        <v>1</v>
      </c>
      <c r="L78" s="3">
        <f t="shared" si="18"/>
        <v>1</v>
      </c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"/>
      <c r="AE78" s="3"/>
      <c r="AF78" s="3"/>
      <c r="AG78" s="3"/>
      <c r="AH78" s="3"/>
      <c r="AI78" s="3"/>
      <c r="AJ78" s="3"/>
      <c r="AK78" s="3">
        <v>35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</row>
    <row r="79" spans="2:102" x14ac:dyDescent="0.25">
      <c r="B79" s="8">
        <v>45719</v>
      </c>
      <c r="C79" s="2" t="s">
        <v>719</v>
      </c>
      <c r="D79" s="2" t="s">
        <v>158</v>
      </c>
      <c r="E79" s="2" t="s">
        <v>21</v>
      </c>
      <c r="F79" s="9" t="s">
        <v>14</v>
      </c>
      <c r="G79" s="3"/>
      <c r="H79" s="3">
        <f t="shared" si="14"/>
        <v>9</v>
      </c>
      <c r="I79" s="3" t="str">
        <f t="shared" si="15"/>
        <v/>
      </c>
      <c r="J79" s="3">
        <f t="shared" si="16"/>
        <v>1</v>
      </c>
      <c r="K79" s="3">
        <f t="shared" si="17"/>
        <v>1</v>
      </c>
      <c r="L79" s="3">
        <f t="shared" si="18"/>
        <v>1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>
        <v>9</v>
      </c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</row>
    <row r="80" spans="2:102" x14ac:dyDescent="0.25">
      <c r="B80" s="8">
        <v>45719</v>
      </c>
      <c r="C80" s="2" t="s">
        <v>720</v>
      </c>
      <c r="D80" s="2" t="s">
        <v>721</v>
      </c>
      <c r="E80" s="2" t="s">
        <v>722</v>
      </c>
      <c r="F80" s="9" t="s">
        <v>14</v>
      </c>
      <c r="G80" s="3"/>
      <c r="H80" s="3">
        <f t="shared" si="14"/>
        <v>18</v>
      </c>
      <c r="I80" s="3" t="str">
        <f t="shared" si="15"/>
        <v/>
      </c>
      <c r="J80" s="3">
        <f t="shared" si="16"/>
        <v>0</v>
      </c>
      <c r="K80" s="3">
        <f t="shared" si="17"/>
        <v>1</v>
      </c>
      <c r="L80" s="3">
        <f t="shared" si="18"/>
        <v>1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>
        <v>18</v>
      </c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G80" s="3"/>
      <c r="BI80" s="3"/>
      <c r="BK80" s="3"/>
      <c r="BM80" s="3"/>
      <c r="BO80" s="3"/>
      <c r="BQ80" s="3"/>
      <c r="BS80" s="3"/>
      <c r="BU80" s="3"/>
      <c r="BW80" s="3"/>
      <c r="BY80" s="3"/>
      <c r="CA80" s="3"/>
      <c r="CC80" s="3"/>
      <c r="CE80" s="3"/>
      <c r="CG80" s="3"/>
      <c r="CI80" s="3"/>
      <c r="CK80" s="3"/>
      <c r="CM80" s="3"/>
      <c r="CO80" s="3"/>
      <c r="CQ80" s="3"/>
      <c r="CS80" s="3"/>
      <c r="CU80" s="3"/>
      <c r="CW80" s="3"/>
    </row>
    <row r="81" spans="2:102" x14ac:dyDescent="0.25">
      <c r="B81" s="8">
        <v>45733</v>
      </c>
      <c r="C81" s="2" t="s">
        <v>723</v>
      </c>
      <c r="D81" s="2" t="s">
        <v>135</v>
      </c>
      <c r="E81" s="2" t="s">
        <v>56</v>
      </c>
      <c r="F81" s="9" t="s">
        <v>14</v>
      </c>
      <c r="G81" s="3"/>
      <c r="H81" s="3">
        <f t="shared" si="14"/>
        <v>18</v>
      </c>
      <c r="I81" s="3" t="str">
        <f t="shared" si="15"/>
        <v/>
      </c>
      <c r="J81" s="3">
        <f t="shared" si="16"/>
        <v>0</v>
      </c>
      <c r="K81" s="3">
        <f t="shared" si="17"/>
        <v>1</v>
      </c>
      <c r="L81" s="3">
        <f t="shared" si="18"/>
        <v>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>
        <v>18</v>
      </c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</row>
    <row r="82" spans="2:102" x14ac:dyDescent="0.25">
      <c r="B82" s="8">
        <v>45733</v>
      </c>
      <c r="C82" s="2" t="s">
        <v>724</v>
      </c>
      <c r="D82" s="2" t="s">
        <v>100</v>
      </c>
      <c r="E82" s="2" t="s">
        <v>30</v>
      </c>
      <c r="F82" s="9" t="s">
        <v>14</v>
      </c>
      <c r="G82" s="3"/>
      <c r="H82" s="3">
        <f t="shared" si="14"/>
        <v>40</v>
      </c>
      <c r="I82" s="3" t="str">
        <f t="shared" si="15"/>
        <v/>
      </c>
      <c r="J82" s="3">
        <f t="shared" si="16"/>
        <v>0</v>
      </c>
      <c r="K82" s="3">
        <f t="shared" si="17"/>
        <v>1</v>
      </c>
      <c r="L82" s="3">
        <f t="shared" si="18"/>
        <v>1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>
        <v>40</v>
      </c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</row>
    <row r="83" spans="2:102" x14ac:dyDescent="0.25">
      <c r="B83" s="8">
        <v>45740</v>
      </c>
      <c r="C83" s="2" t="s">
        <v>725</v>
      </c>
      <c r="D83" s="2" t="s">
        <v>726</v>
      </c>
      <c r="E83" s="11" t="s">
        <v>579</v>
      </c>
      <c r="F83" s="9" t="s">
        <v>14</v>
      </c>
      <c r="G83" s="3"/>
      <c r="H83" s="3">
        <f t="shared" si="14"/>
        <v>26</v>
      </c>
      <c r="I83" s="3" t="str">
        <f t="shared" si="15"/>
        <v/>
      </c>
      <c r="J83" s="3">
        <f t="shared" si="16"/>
        <v>0</v>
      </c>
      <c r="K83" s="3">
        <f t="shared" si="17"/>
        <v>1</v>
      </c>
      <c r="L83" s="3">
        <f t="shared" si="18"/>
        <v>1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>
        <v>26</v>
      </c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</row>
    <row r="84" spans="2:102" x14ac:dyDescent="0.25">
      <c r="B84" s="8">
        <v>45747</v>
      </c>
      <c r="C84" s="2" t="s">
        <v>727</v>
      </c>
      <c r="D84" s="2" t="s">
        <v>728</v>
      </c>
      <c r="E84" s="2" t="s">
        <v>103</v>
      </c>
      <c r="F84" s="9" t="s">
        <v>14</v>
      </c>
      <c r="G84" s="3"/>
      <c r="H84" s="3">
        <f t="shared" si="14"/>
        <v>66</v>
      </c>
      <c r="I84" s="3" t="str">
        <f t="shared" si="15"/>
        <v/>
      </c>
      <c r="J84" s="3">
        <f t="shared" si="16"/>
        <v>0</v>
      </c>
      <c r="K84" s="3">
        <f t="shared" si="17"/>
        <v>0</v>
      </c>
      <c r="L84" s="3">
        <f t="shared" si="18"/>
        <v>1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>
        <v>66</v>
      </c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</row>
    <row r="85" spans="2:102" x14ac:dyDescent="0.25">
      <c r="B85" s="8">
        <v>45747</v>
      </c>
      <c r="C85" s="2" t="s">
        <v>729</v>
      </c>
      <c r="D85" s="2" t="s">
        <v>95</v>
      </c>
      <c r="E85" s="2" t="s">
        <v>96</v>
      </c>
      <c r="F85" s="9" t="s">
        <v>14</v>
      </c>
      <c r="G85" s="3"/>
      <c r="H85" s="3">
        <f t="shared" si="14"/>
        <v>4</v>
      </c>
      <c r="I85" s="3" t="str">
        <f t="shared" si="15"/>
        <v/>
      </c>
      <c r="J85" s="3">
        <f t="shared" si="16"/>
        <v>1</v>
      </c>
      <c r="K85" s="3">
        <f t="shared" si="17"/>
        <v>1</v>
      </c>
      <c r="L85" s="3">
        <f t="shared" si="18"/>
        <v>1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>
        <v>4</v>
      </c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</row>
    <row r="86" spans="2:102" x14ac:dyDescent="0.25">
      <c r="B86" s="8">
        <v>45747</v>
      </c>
      <c r="C86" s="11" t="s">
        <v>730</v>
      </c>
      <c r="D86" s="11" t="s">
        <v>78</v>
      </c>
      <c r="E86" s="2" t="s">
        <v>731</v>
      </c>
      <c r="F86" s="9" t="s">
        <v>14</v>
      </c>
      <c r="G86" s="3"/>
      <c r="H86" s="3">
        <f t="shared" si="14"/>
        <v>18</v>
      </c>
      <c r="I86" s="3" t="str">
        <f t="shared" si="15"/>
        <v/>
      </c>
      <c r="J86" s="3">
        <f t="shared" si="16"/>
        <v>0</v>
      </c>
      <c r="K86" s="3">
        <f t="shared" si="17"/>
        <v>1</v>
      </c>
      <c r="L86" s="3">
        <f t="shared" si="18"/>
        <v>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>
        <v>18</v>
      </c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</row>
    <row r="87" spans="2:102" x14ac:dyDescent="0.25">
      <c r="B87" s="8">
        <v>45754</v>
      </c>
      <c r="C87" s="2" t="s">
        <v>732</v>
      </c>
      <c r="D87" s="2" t="s">
        <v>733</v>
      </c>
      <c r="E87" s="2" t="s">
        <v>93</v>
      </c>
      <c r="F87" s="9" t="s">
        <v>14</v>
      </c>
      <c r="G87" s="3"/>
      <c r="H87" s="3">
        <f>MIN(M87:BM87)</f>
        <v>3</v>
      </c>
      <c r="I87" s="3" t="str">
        <f>IF(H87=1,COUNTIF(M87:BM87,"&lt;2"),"")</f>
        <v/>
      </c>
      <c r="J87" s="3">
        <f>COUNTIF(M87:BM87,"&lt;11")</f>
        <v>1</v>
      </c>
      <c r="K87" s="3">
        <f>COUNTIF(M87:BM87,"&lt;51")</f>
        <v>1</v>
      </c>
      <c r="L87" s="3">
        <f>COUNTA(M87:BM87)</f>
        <v>1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>
        <v>3</v>
      </c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G87" s="3"/>
      <c r="BI87" s="3"/>
      <c r="BK87" s="3"/>
      <c r="BM87" s="3"/>
      <c r="BO87" s="3"/>
      <c r="BQ87" s="3"/>
      <c r="BS87" s="3"/>
      <c r="BU87" s="3"/>
      <c r="BW87" s="3"/>
      <c r="BY87" s="3"/>
      <c r="CA87" s="3"/>
      <c r="CC87" s="3"/>
      <c r="CE87" s="3"/>
      <c r="CG87" s="3"/>
      <c r="CI87" s="3"/>
      <c r="CK87" s="3"/>
      <c r="CM87" s="3"/>
      <c r="CO87" s="3"/>
      <c r="CQ87" s="3"/>
      <c r="CS87" s="3"/>
      <c r="CU87" s="3"/>
      <c r="CW87" s="3"/>
    </row>
    <row r="88" spans="2:102" x14ac:dyDescent="0.25">
      <c r="B88" s="8">
        <v>45754</v>
      </c>
      <c r="C88" s="2" t="s">
        <v>734</v>
      </c>
      <c r="D88" s="2" t="s">
        <v>735</v>
      </c>
      <c r="E88" s="2" t="s">
        <v>736</v>
      </c>
      <c r="F88" s="9" t="s">
        <v>14</v>
      </c>
      <c r="G88" s="3"/>
      <c r="H88" s="3">
        <f t="shared" ref="H88:H103" si="19">MIN(M88:BL88)</f>
        <v>84</v>
      </c>
      <c r="I88" s="3" t="str">
        <f t="shared" ref="I88:I103" si="20">IF(H88=1,COUNTIF(M88:BL88,"&lt;2"),"")</f>
        <v/>
      </c>
      <c r="J88" s="3">
        <f t="shared" ref="J88:J103" si="21">COUNTIF(M88:BL88,"&lt;11")</f>
        <v>0</v>
      </c>
      <c r="K88" s="3">
        <f t="shared" ref="K88:K103" si="22">COUNTIF(M88:BL88,"&lt;51")</f>
        <v>0</v>
      </c>
      <c r="L88" s="3">
        <f t="shared" ref="L88:L103" si="23">COUNTA(M88:BL88)</f>
        <v>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>
        <v>84</v>
      </c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</row>
    <row r="89" spans="2:102" x14ac:dyDescent="0.25">
      <c r="B89" s="8">
        <v>45754</v>
      </c>
      <c r="C89" s="2" t="s">
        <v>737</v>
      </c>
      <c r="D89" s="2" t="s">
        <v>244</v>
      </c>
      <c r="E89" s="2" t="s">
        <v>30</v>
      </c>
      <c r="F89" s="12" t="s">
        <v>14</v>
      </c>
      <c r="G89" s="3"/>
      <c r="H89" s="3">
        <f t="shared" si="19"/>
        <v>29</v>
      </c>
      <c r="I89" s="3" t="str">
        <f t="shared" si="20"/>
        <v/>
      </c>
      <c r="J89" s="3">
        <f t="shared" si="21"/>
        <v>0</v>
      </c>
      <c r="K89" s="3">
        <f t="shared" si="22"/>
        <v>1</v>
      </c>
      <c r="L89" s="3">
        <f t="shared" si="23"/>
        <v>1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>
        <v>29</v>
      </c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</row>
    <row r="90" spans="2:102" x14ac:dyDescent="0.25">
      <c r="B90" s="8">
        <v>45761</v>
      </c>
      <c r="C90" s="2" t="s">
        <v>738</v>
      </c>
      <c r="D90" s="2" t="s">
        <v>739</v>
      </c>
      <c r="E90" s="2" t="s">
        <v>82</v>
      </c>
      <c r="F90" s="9" t="s">
        <v>14</v>
      </c>
      <c r="G90" s="3"/>
      <c r="H90" s="3">
        <f t="shared" si="19"/>
        <v>1</v>
      </c>
      <c r="I90" s="3">
        <f t="shared" si="20"/>
        <v>1</v>
      </c>
      <c r="J90" s="3">
        <f t="shared" si="21"/>
        <v>1</v>
      </c>
      <c r="K90" s="3">
        <f t="shared" si="22"/>
        <v>1</v>
      </c>
      <c r="L90" s="3">
        <f t="shared" si="23"/>
        <v>1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>
        <v>1</v>
      </c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</row>
    <row r="91" spans="2:102" x14ac:dyDescent="0.25">
      <c r="B91" s="8">
        <v>45761</v>
      </c>
      <c r="C91" s="1" t="s">
        <v>740</v>
      </c>
      <c r="D91" s="1" t="s">
        <v>249</v>
      </c>
      <c r="E91" s="2" t="s">
        <v>741</v>
      </c>
      <c r="F91" s="12" t="s">
        <v>14</v>
      </c>
      <c r="G91" s="3"/>
      <c r="H91" s="3">
        <f t="shared" si="19"/>
        <v>51</v>
      </c>
      <c r="I91" s="3" t="str">
        <f t="shared" si="20"/>
        <v/>
      </c>
      <c r="J91" s="3">
        <f t="shared" si="21"/>
        <v>0</v>
      </c>
      <c r="K91" s="3">
        <f t="shared" si="22"/>
        <v>0</v>
      </c>
      <c r="L91" s="3">
        <f t="shared" si="23"/>
        <v>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>
        <v>51</v>
      </c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</row>
    <row r="92" spans="2:102" x14ac:dyDescent="0.25">
      <c r="B92" s="8">
        <v>45761</v>
      </c>
      <c r="C92" s="2" t="s">
        <v>742</v>
      </c>
      <c r="D92" s="2" t="s">
        <v>126</v>
      </c>
      <c r="E92" s="2" t="s">
        <v>626</v>
      </c>
      <c r="F92" s="9" t="s">
        <v>14</v>
      </c>
      <c r="G92" s="3"/>
      <c r="H92" s="3">
        <f t="shared" si="19"/>
        <v>4</v>
      </c>
      <c r="I92" s="3" t="str">
        <f t="shared" si="20"/>
        <v/>
      </c>
      <c r="J92" s="3">
        <f t="shared" si="21"/>
        <v>1</v>
      </c>
      <c r="K92" s="3">
        <f t="shared" si="22"/>
        <v>1</v>
      </c>
      <c r="L92" s="3">
        <f t="shared" si="23"/>
        <v>1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>
        <v>4</v>
      </c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</row>
    <row r="93" spans="2:102" x14ac:dyDescent="0.25">
      <c r="B93" s="8">
        <v>45768</v>
      </c>
      <c r="C93" s="2" t="s">
        <v>743</v>
      </c>
      <c r="D93" s="2" t="s">
        <v>744</v>
      </c>
      <c r="E93" s="2" t="s">
        <v>579</v>
      </c>
      <c r="F93" s="12" t="s">
        <v>14</v>
      </c>
      <c r="G93" s="3"/>
      <c r="H93" s="3">
        <f t="shared" si="19"/>
        <v>1</v>
      </c>
      <c r="I93" s="3">
        <f t="shared" si="20"/>
        <v>1</v>
      </c>
      <c r="J93" s="3">
        <f t="shared" si="21"/>
        <v>1</v>
      </c>
      <c r="K93" s="3">
        <f t="shared" si="22"/>
        <v>1</v>
      </c>
      <c r="L93" s="3">
        <f t="shared" si="23"/>
        <v>1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>
        <v>1</v>
      </c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</row>
    <row r="94" spans="2:102" x14ac:dyDescent="0.25">
      <c r="B94" s="8">
        <v>45768</v>
      </c>
      <c r="C94" s="2" t="s">
        <v>745</v>
      </c>
      <c r="D94" s="2" t="s">
        <v>746</v>
      </c>
      <c r="E94" s="2" t="s">
        <v>21</v>
      </c>
      <c r="F94" s="12" t="s">
        <v>14</v>
      </c>
      <c r="G94" s="3"/>
      <c r="H94" s="3">
        <f t="shared" si="19"/>
        <v>50</v>
      </c>
      <c r="I94" s="3" t="str">
        <f t="shared" si="20"/>
        <v/>
      </c>
      <c r="J94" s="3">
        <f t="shared" si="21"/>
        <v>0</v>
      </c>
      <c r="K94" s="3">
        <f t="shared" si="22"/>
        <v>1</v>
      </c>
      <c r="L94" s="3">
        <f t="shared" si="23"/>
        <v>1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>
        <v>50</v>
      </c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</row>
    <row r="95" spans="2:102" x14ac:dyDescent="0.25">
      <c r="B95" s="8">
        <v>45775</v>
      </c>
      <c r="C95" s="2" t="s">
        <v>747</v>
      </c>
      <c r="D95" s="2" t="s">
        <v>748</v>
      </c>
      <c r="E95" s="2" t="s">
        <v>749</v>
      </c>
      <c r="F95" s="9" t="s">
        <v>14</v>
      </c>
      <c r="G95" s="3"/>
      <c r="H95" s="3">
        <f t="shared" si="19"/>
        <v>15</v>
      </c>
      <c r="I95" s="3" t="str">
        <f t="shared" si="20"/>
        <v/>
      </c>
      <c r="J95" s="3">
        <f t="shared" si="21"/>
        <v>0</v>
      </c>
      <c r="K95" s="3">
        <f t="shared" si="22"/>
        <v>1</v>
      </c>
      <c r="L95" s="3">
        <f t="shared" si="23"/>
        <v>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>
        <v>15</v>
      </c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</row>
    <row r="96" spans="2:102" x14ac:dyDescent="0.25">
      <c r="B96" s="8">
        <v>45789</v>
      </c>
      <c r="C96" s="2" t="s">
        <v>750</v>
      </c>
      <c r="D96" s="2" t="s">
        <v>85</v>
      </c>
      <c r="E96" s="2" t="s">
        <v>731</v>
      </c>
      <c r="F96" s="9" t="s">
        <v>14</v>
      </c>
      <c r="G96" s="3"/>
      <c r="H96" s="3">
        <f t="shared" si="19"/>
        <v>8</v>
      </c>
      <c r="I96" s="3" t="str">
        <f t="shared" si="20"/>
        <v/>
      </c>
      <c r="J96" s="3">
        <f t="shared" si="21"/>
        <v>1</v>
      </c>
      <c r="K96" s="3">
        <f t="shared" si="22"/>
        <v>1</v>
      </c>
      <c r="L96" s="3">
        <f t="shared" si="23"/>
        <v>1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>
        <v>8</v>
      </c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</row>
    <row r="97" spans="2:102" x14ac:dyDescent="0.25">
      <c r="B97" s="8">
        <v>45789</v>
      </c>
      <c r="C97" s="2" t="s">
        <v>751</v>
      </c>
      <c r="D97" s="2" t="s">
        <v>752</v>
      </c>
      <c r="E97" s="2" t="s">
        <v>82</v>
      </c>
      <c r="F97" s="9" t="s">
        <v>14</v>
      </c>
      <c r="G97" s="3"/>
      <c r="H97" s="3">
        <f t="shared" si="19"/>
        <v>71</v>
      </c>
      <c r="I97" s="3" t="str">
        <f t="shared" si="20"/>
        <v/>
      </c>
      <c r="J97" s="3">
        <f t="shared" si="21"/>
        <v>0</v>
      </c>
      <c r="K97" s="3">
        <f t="shared" si="22"/>
        <v>0</v>
      </c>
      <c r="L97" s="3">
        <f t="shared" si="23"/>
        <v>1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>
        <v>71</v>
      </c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</row>
    <row r="98" spans="2:102" x14ac:dyDescent="0.25">
      <c r="B98" s="8">
        <v>45796</v>
      </c>
      <c r="C98" s="2" t="s">
        <v>753</v>
      </c>
      <c r="D98" s="2" t="s">
        <v>120</v>
      </c>
      <c r="E98" s="2" t="s">
        <v>93</v>
      </c>
      <c r="F98" s="9" t="s">
        <v>14</v>
      </c>
      <c r="G98" s="3"/>
      <c r="H98" s="3">
        <f t="shared" si="19"/>
        <v>2</v>
      </c>
      <c r="I98" s="3" t="str">
        <f t="shared" si="20"/>
        <v/>
      </c>
      <c r="J98" s="3">
        <f t="shared" si="21"/>
        <v>1</v>
      </c>
      <c r="K98" s="3">
        <f t="shared" si="22"/>
        <v>7</v>
      </c>
      <c r="L98" s="3">
        <f t="shared" si="23"/>
        <v>7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>
        <v>2</v>
      </c>
      <c r="AX98" s="3">
        <v>17</v>
      </c>
      <c r="AY98" s="3">
        <v>31</v>
      </c>
      <c r="AZ98" s="3">
        <v>23</v>
      </c>
      <c r="BA98" s="3">
        <v>21</v>
      </c>
      <c r="BB98" s="3">
        <v>13</v>
      </c>
      <c r="BC98" s="3">
        <v>36</v>
      </c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</row>
    <row r="99" spans="2:102" x14ac:dyDescent="0.25">
      <c r="B99" s="8">
        <v>45810</v>
      </c>
      <c r="C99" s="2" t="s">
        <v>754</v>
      </c>
      <c r="D99" s="2" t="s">
        <v>755</v>
      </c>
      <c r="E99" s="2" t="s">
        <v>90</v>
      </c>
      <c r="F99" s="4" t="s">
        <v>14</v>
      </c>
      <c r="G99" s="3"/>
      <c r="H99" s="3">
        <f t="shared" si="19"/>
        <v>43</v>
      </c>
      <c r="I99" s="3" t="str">
        <f t="shared" si="20"/>
        <v/>
      </c>
      <c r="J99" s="3">
        <f t="shared" si="21"/>
        <v>0</v>
      </c>
      <c r="K99" s="3">
        <f t="shared" si="22"/>
        <v>1</v>
      </c>
      <c r="L99" s="3">
        <f t="shared" si="23"/>
        <v>1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>
        <v>43</v>
      </c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</row>
    <row r="100" spans="2:102" x14ac:dyDescent="0.25">
      <c r="B100" s="8">
        <v>45824</v>
      </c>
      <c r="C100" s="1" t="s">
        <v>759</v>
      </c>
      <c r="D100" s="1" t="s">
        <v>75</v>
      </c>
      <c r="E100" s="2" t="s">
        <v>579</v>
      </c>
      <c r="F100" s="9" t="s">
        <v>14</v>
      </c>
      <c r="G100" s="3"/>
      <c r="H100" s="3">
        <f t="shared" si="19"/>
        <v>1</v>
      </c>
      <c r="I100" s="3">
        <f t="shared" si="20"/>
        <v>1</v>
      </c>
      <c r="J100" s="3">
        <f t="shared" si="21"/>
        <v>1</v>
      </c>
      <c r="K100" s="3">
        <f t="shared" si="22"/>
        <v>2</v>
      </c>
      <c r="L100" s="3">
        <f t="shared" si="23"/>
        <v>2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>
        <v>1</v>
      </c>
      <c r="BB100" s="3">
        <v>35</v>
      </c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</row>
    <row r="101" spans="2:102" x14ac:dyDescent="0.25">
      <c r="B101" s="8">
        <v>45824</v>
      </c>
      <c r="C101" s="2" t="s">
        <v>756</v>
      </c>
      <c r="D101" s="2" t="s">
        <v>757</v>
      </c>
      <c r="E101" s="2" t="s">
        <v>758</v>
      </c>
      <c r="F101" s="9" t="s">
        <v>14</v>
      </c>
      <c r="G101" s="3"/>
      <c r="H101" s="3">
        <f t="shared" si="19"/>
        <v>5</v>
      </c>
      <c r="I101" s="3" t="str">
        <f t="shared" si="20"/>
        <v/>
      </c>
      <c r="J101" s="3">
        <f t="shared" si="21"/>
        <v>1</v>
      </c>
      <c r="K101" s="3">
        <f t="shared" si="22"/>
        <v>1</v>
      </c>
      <c r="L101" s="3">
        <f t="shared" si="23"/>
        <v>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>
        <v>5</v>
      </c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</row>
    <row r="102" spans="2:102" x14ac:dyDescent="0.25">
      <c r="B102" s="8">
        <v>45831</v>
      </c>
      <c r="C102" s="2" t="s">
        <v>760</v>
      </c>
      <c r="D102" s="2" t="s">
        <v>761</v>
      </c>
      <c r="E102" s="2" t="s">
        <v>16</v>
      </c>
      <c r="F102" s="12" t="s">
        <v>14</v>
      </c>
      <c r="G102" s="3"/>
      <c r="H102" s="3">
        <f t="shared" si="19"/>
        <v>1</v>
      </c>
      <c r="I102" s="3">
        <f t="shared" si="20"/>
        <v>1</v>
      </c>
      <c r="J102" s="3">
        <f t="shared" si="21"/>
        <v>1</v>
      </c>
      <c r="K102" s="3">
        <f t="shared" si="22"/>
        <v>1</v>
      </c>
      <c r="L102" s="3">
        <f t="shared" si="23"/>
        <v>1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>
        <v>1</v>
      </c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</row>
    <row r="103" spans="2:102" x14ac:dyDescent="0.25">
      <c r="B103" s="8">
        <v>45831</v>
      </c>
      <c r="C103" s="11" t="s">
        <v>762</v>
      </c>
      <c r="D103" s="2" t="s">
        <v>763</v>
      </c>
      <c r="E103" s="2" t="s">
        <v>90</v>
      </c>
      <c r="F103" s="12" t="s">
        <v>14</v>
      </c>
      <c r="G103" s="3"/>
      <c r="H103" s="3">
        <f t="shared" si="19"/>
        <v>90</v>
      </c>
      <c r="I103" s="3" t="str">
        <f t="shared" si="20"/>
        <v/>
      </c>
      <c r="J103" s="3">
        <f t="shared" si="21"/>
        <v>0</v>
      </c>
      <c r="K103" s="3">
        <f t="shared" si="22"/>
        <v>0</v>
      </c>
      <c r="L103" s="3">
        <f t="shared" si="23"/>
        <v>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>
        <v>90</v>
      </c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</row>
    <row r="104" spans="2:102" x14ac:dyDescent="0.25">
      <c r="B104" s="8">
        <v>45831</v>
      </c>
      <c r="C104" s="2" t="s">
        <v>764</v>
      </c>
      <c r="D104" s="2" t="s">
        <v>94</v>
      </c>
      <c r="E104" s="2" t="s">
        <v>199</v>
      </c>
      <c r="F104" s="12" t="s">
        <v>14</v>
      </c>
      <c r="G104" s="3"/>
      <c r="H104" s="3">
        <f>MIN(M104:BM104)</f>
        <v>5</v>
      </c>
      <c r="I104" s="3" t="str">
        <f>IF(H104=1,COUNTIF(M104:BM104,"&lt;2"),"")</f>
        <v/>
      </c>
      <c r="J104" s="3">
        <f>COUNTIF(M104:BM104,"&lt;11")</f>
        <v>1</v>
      </c>
      <c r="K104" s="3">
        <f>COUNTIF(M104:BM104,"&lt;51")</f>
        <v>1</v>
      </c>
      <c r="L104" s="3">
        <f>COUNTA(M104:BM104)</f>
        <v>1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>
        <v>5</v>
      </c>
      <c r="BC104" s="3"/>
      <c r="BD104" s="3"/>
      <c r="BE104" s="3"/>
      <c r="BG104" s="3"/>
      <c r="BI104" s="3"/>
      <c r="BK104" s="3"/>
      <c r="BM104" s="3"/>
      <c r="BO104" s="3"/>
      <c r="BQ104" s="3"/>
      <c r="BS104" s="3"/>
      <c r="BU104" s="3"/>
      <c r="BW104" s="3"/>
      <c r="BY104" s="3"/>
      <c r="CA104" s="3"/>
      <c r="CC104" s="3"/>
      <c r="CE104" s="3"/>
      <c r="CG104" s="3"/>
      <c r="CI104" s="3"/>
      <c r="CK104" s="3"/>
      <c r="CM104" s="3"/>
      <c r="CO104" s="3"/>
      <c r="CQ104" s="3"/>
      <c r="CS104" s="3"/>
      <c r="CU104" s="3"/>
      <c r="CW104" s="3"/>
    </row>
    <row r="105" spans="2:102" x14ac:dyDescent="0.25">
      <c r="B105" s="8">
        <v>45831</v>
      </c>
      <c r="C105" s="2" t="s">
        <v>765</v>
      </c>
      <c r="D105" s="2" t="s">
        <v>277</v>
      </c>
      <c r="E105" s="2" t="s">
        <v>21</v>
      </c>
      <c r="F105" s="12" t="s">
        <v>14</v>
      </c>
      <c r="G105" s="3"/>
      <c r="H105" s="3">
        <f t="shared" ref="H105:H144" si="24">MIN(M105:BL105)</f>
        <v>2</v>
      </c>
      <c r="I105" s="3" t="str">
        <f t="shared" ref="I105:I144" si="25">IF(H105=1,COUNTIF(M105:BL105,"&lt;2"),"")</f>
        <v/>
      </c>
      <c r="J105" s="3">
        <f t="shared" ref="J105:J144" si="26">COUNTIF(M105:BL105,"&lt;11")</f>
        <v>1</v>
      </c>
      <c r="K105" s="3">
        <f t="shared" ref="K105:K144" si="27">COUNTIF(M105:BL105,"&lt;51")</f>
        <v>1</v>
      </c>
      <c r="L105" s="3">
        <f t="shared" ref="L105:L144" si="28">COUNTA(M105:BL105)</f>
        <v>2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>
        <v>2</v>
      </c>
      <c r="BC105" s="3">
        <v>85</v>
      </c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</row>
    <row r="106" spans="2:102" x14ac:dyDescent="0.25">
      <c r="B106" s="8">
        <v>45838</v>
      </c>
      <c r="C106" s="2" t="s">
        <v>766</v>
      </c>
      <c r="D106" s="2" t="s">
        <v>767</v>
      </c>
      <c r="E106" s="2" t="s">
        <v>90</v>
      </c>
      <c r="F106" s="9" t="s">
        <v>14</v>
      </c>
      <c r="G106" s="3"/>
      <c r="H106" s="3">
        <f t="shared" si="24"/>
        <v>39</v>
      </c>
      <c r="I106" s="3" t="str">
        <f t="shared" si="25"/>
        <v/>
      </c>
      <c r="J106" s="3">
        <f t="shared" si="26"/>
        <v>0</v>
      </c>
      <c r="K106" s="3">
        <f t="shared" si="27"/>
        <v>1</v>
      </c>
      <c r="L106" s="3">
        <f t="shared" si="28"/>
        <v>1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>
        <v>39</v>
      </c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</row>
    <row r="107" spans="2:102" x14ac:dyDescent="0.25">
      <c r="B107" s="8"/>
      <c r="C107" s="2"/>
      <c r="D107" s="2"/>
      <c r="E107" s="2"/>
      <c r="F107" s="9"/>
      <c r="G107" s="3"/>
      <c r="H107" s="3">
        <f t="shared" si="24"/>
        <v>0</v>
      </c>
      <c r="I107" s="3" t="str">
        <f t="shared" si="25"/>
        <v/>
      </c>
      <c r="J107" s="3">
        <f t="shared" si="26"/>
        <v>0</v>
      </c>
      <c r="K107" s="3">
        <f t="shared" si="27"/>
        <v>0</v>
      </c>
      <c r="L107" s="3">
        <f t="shared" si="28"/>
        <v>0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</row>
    <row r="108" spans="2:102" x14ac:dyDescent="0.25">
      <c r="B108" s="8"/>
      <c r="C108" s="2"/>
      <c r="D108" s="2"/>
      <c r="E108" s="2"/>
      <c r="F108" s="9"/>
      <c r="G108" s="3"/>
      <c r="H108" s="3">
        <f t="shared" si="24"/>
        <v>0</v>
      </c>
      <c r="I108" s="3" t="str">
        <f t="shared" si="25"/>
        <v/>
      </c>
      <c r="J108" s="3">
        <f t="shared" si="26"/>
        <v>0</v>
      </c>
      <c r="K108" s="3">
        <f t="shared" si="27"/>
        <v>0</v>
      </c>
      <c r="L108" s="3">
        <f t="shared" si="28"/>
        <v>0</v>
      </c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G108" s="3"/>
      <c r="BI108" s="3"/>
      <c r="BK108" s="3"/>
      <c r="BM108" s="3"/>
      <c r="BO108" s="3"/>
      <c r="BQ108" s="3"/>
      <c r="BS108" s="3"/>
      <c r="BU108" s="3"/>
      <c r="BW108" s="3"/>
      <c r="BY108" s="3"/>
      <c r="CA108" s="3"/>
      <c r="CC108" s="3"/>
      <c r="CE108" s="3"/>
      <c r="CG108" s="3"/>
      <c r="CI108" s="3"/>
      <c r="CK108" s="3"/>
      <c r="CM108" s="3"/>
      <c r="CO108" s="3"/>
      <c r="CQ108" s="3"/>
      <c r="CS108" s="3"/>
      <c r="CU108" s="3"/>
      <c r="CW108" s="3"/>
    </row>
    <row r="109" spans="2:102" x14ac:dyDescent="0.25">
      <c r="B109" s="14"/>
      <c r="C109" s="2"/>
      <c r="D109" s="2"/>
      <c r="E109" s="2"/>
      <c r="F109" s="12"/>
      <c r="G109" s="3"/>
      <c r="H109" s="3">
        <f t="shared" si="24"/>
        <v>0</v>
      </c>
      <c r="I109" s="3" t="str">
        <f t="shared" si="25"/>
        <v/>
      </c>
      <c r="J109" s="3">
        <f t="shared" si="26"/>
        <v>0</v>
      </c>
      <c r="K109" s="3">
        <f t="shared" si="27"/>
        <v>0</v>
      </c>
      <c r="L109" s="3">
        <f t="shared" si="28"/>
        <v>0</v>
      </c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</row>
    <row r="110" spans="2:102" x14ac:dyDescent="0.25">
      <c r="B110" s="8"/>
      <c r="C110" s="1"/>
      <c r="D110" s="1"/>
      <c r="E110" s="2"/>
      <c r="F110" s="12"/>
      <c r="G110" s="3"/>
      <c r="H110" s="3">
        <f t="shared" si="24"/>
        <v>0</v>
      </c>
      <c r="I110" s="3" t="str">
        <f t="shared" si="25"/>
        <v/>
      </c>
      <c r="J110" s="3">
        <f t="shared" si="26"/>
        <v>0</v>
      </c>
      <c r="K110" s="3">
        <f t="shared" si="27"/>
        <v>0</v>
      </c>
      <c r="L110" s="3">
        <f t="shared" si="2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</row>
    <row r="111" spans="2:102" x14ac:dyDescent="0.25">
      <c r="B111" s="8"/>
      <c r="C111" s="10"/>
      <c r="D111" s="10"/>
      <c r="F111" s="4"/>
      <c r="G111" s="3"/>
      <c r="H111" s="3">
        <f t="shared" si="24"/>
        <v>0</v>
      </c>
      <c r="I111" s="3" t="str">
        <f t="shared" si="25"/>
        <v/>
      </c>
      <c r="J111" s="3">
        <f t="shared" si="26"/>
        <v>0</v>
      </c>
      <c r="K111" s="3">
        <f t="shared" si="27"/>
        <v>0</v>
      </c>
      <c r="L111" s="3">
        <f t="shared" si="28"/>
        <v>0</v>
      </c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</row>
    <row r="112" spans="2:102" x14ac:dyDescent="0.25">
      <c r="B112" s="8"/>
      <c r="C112" s="2"/>
      <c r="D112" s="2"/>
      <c r="E112" s="2"/>
      <c r="F112" s="12"/>
      <c r="G112" s="3"/>
      <c r="H112" s="3">
        <f t="shared" si="24"/>
        <v>0</v>
      </c>
      <c r="I112" s="3" t="str">
        <f t="shared" si="25"/>
        <v/>
      </c>
      <c r="J112" s="3">
        <f t="shared" si="26"/>
        <v>0</v>
      </c>
      <c r="K112" s="3">
        <f t="shared" si="27"/>
        <v>0</v>
      </c>
      <c r="L112" s="3">
        <f t="shared" si="28"/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</row>
    <row r="113" spans="2:102" x14ac:dyDescent="0.25">
      <c r="B113" s="8"/>
      <c r="C113" s="2"/>
      <c r="D113" s="2"/>
      <c r="E113" s="2"/>
      <c r="F113" s="12"/>
      <c r="G113" s="3"/>
      <c r="H113" s="3">
        <f t="shared" si="24"/>
        <v>0</v>
      </c>
      <c r="I113" s="3" t="str">
        <f t="shared" si="25"/>
        <v/>
      </c>
      <c r="J113" s="3">
        <f t="shared" si="26"/>
        <v>0</v>
      </c>
      <c r="K113" s="3">
        <f t="shared" si="27"/>
        <v>0</v>
      </c>
      <c r="L113" s="3">
        <f t="shared" si="28"/>
        <v>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</row>
    <row r="114" spans="2:102" x14ac:dyDescent="0.25">
      <c r="B114" s="8"/>
      <c r="C114" s="2"/>
      <c r="D114" s="2"/>
      <c r="E114" s="2"/>
      <c r="F114" s="12"/>
      <c r="G114" s="3"/>
      <c r="H114" s="3">
        <f t="shared" si="24"/>
        <v>0</v>
      </c>
      <c r="I114" s="3" t="str">
        <f t="shared" si="25"/>
        <v/>
      </c>
      <c r="J114" s="3">
        <f t="shared" si="26"/>
        <v>0</v>
      </c>
      <c r="K114" s="3">
        <f t="shared" si="27"/>
        <v>0</v>
      </c>
      <c r="L114" s="3">
        <f t="shared" si="28"/>
        <v>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</row>
    <row r="115" spans="2:102" x14ac:dyDescent="0.25">
      <c r="B115" s="8"/>
      <c r="C115" s="2"/>
      <c r="D115" s="2"/>
      <c r="E115" s="2"/>
      <c r="F115" s="12"/>
      <c r="G115" s="3"/>
      <c r="H115" s="3">
        <f t="shared" si="24"/>
        <v>0</v>
      </c>
      <c r="I115" s="3" t="str">
        <f t="shared" si="25"/>
        <v/>
      </c>
      <c r="J115" s="3">
        <f t="shared" si="26"/>
        <v>0</v>
      </c>
      <c r="K115" s="3">
        <f t="shared" si="27"/>
        <v>0</v>
      </c>
      <c r="L115" s="3">
        <f t="shared" si="28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</row>
    <row r="116" spans="2:102" x14ac:dyDescent="0.25">
      <c r="B116" s="8"/>
      <c r="C116" s="2"/>
      <c r="D116" s="2"/>
      <c r="E116" s="2"/>
      <c r="F116" s="12"/>
      <c r="G116" s="3"/>
      <c r="H116" s="3">
        <f t="shared" si="24"/>
        <v>0</v>
      </c>
      <c r="I116" s="3" t="str">
        <f t="shared" si="25"/>
        <v/>
      </c>
      <c r="J116" s="3">
        <f t="shared" si="26"/>
        <v>0</v>
      </c>
      <c r="K116" s="3">
        <f t="shared" si="27"/>
        <v>0</v>
      </c>
      <c r="L116" s="3">
        <f t="shared" si="28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</row>
    <row r="117" spans="2:102" x14ac:dyDescent="0.25">
      <c r="B117" s="8"/>
      <c r="C117" s="2"/>
      <c r="D117" s="2"/>
      <c r="E117" s="2"/>
      <c r="F117" s="12"/>
      <c r="G117" s="3"/>
      <c r="H117" s="3">
        <f t="shared" si="24"/>
        <v>0</v>
      </c>
      <c r="I117" s="3" t="str">
        <f t="shared" si="25"/>
        <v/>
      </c>
      <c r="J117" s="3">
        <f t="shared" si="26"/>
        <v>0</v>
      </c>
      <c r="K117" s="3">
        <f t="shared" si="27"/>
        <v>0</v>
      </c>
      <c r="L117" s="3">
        <f t="shared" si="28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</row>
    <row r="118" spans="2:102" x14ac:dyDescent="0.25">
      <c r="B118" s="8"/>
      <c r="C118" s="2"/>
      <c r="D118" s="2"/>
      <c r="E118" s="2"/>
      <c r="F118" s="12"/>
      <c r="G118" s="3"/>
      <c r="H118" s="3">
        <f t="shared" si="24"/>
        <v>0</v>
      </c>
      <c r="I118" s="3" t="str">
        <f t="shared" si="25"/>
        <v/>
      </c>
      <c r="J118" s="3">
        <f t="shared" si="26"/>
        <v>0</v>
      </c>
      <c r="K118" s="3">
        <f t="shared" si="27"/>
        <v>0</v>
      </c>
      <c r="L118" s="3">
        <f t="shared" si="28"/>
        <v>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</row>
    <row r="119" spans="2:102" x14ac:dyDescent="0.25">
      <c r="B119" s="8"/>
      <c r="C119" s="2"/>
      <c r="D119" s="2"/>
      <c r="E119" s="2"/>
      <c r="F119" s="12"/>
      <c r="G119" s="3"/>
      <c r="H119" s="3">
        <f t="shared" si="24"/>
        <v>0</v>
      </c>
      <c r="I119" s="3" t="str">
        <f t="shared" si="25"/>
        <v/>
      </c>
      <c r="J119" s="3">
        <f t="shared" si="26"/>
        <v>0</v>
      </c>
      <c r="K119" s="3">
        <f t="shared" si="27"/>
        <v>0</v>
      </c>
      <c r="L119" s="3">
        <f t="shared" si="28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</row>
    <row r="120" spans="2:102" x14ac:dyDescent="0.25">
      <c r="B120" s="8"/>
      <c r="C120" s="2"/>
      <c r="D120" s="2"/>
      <c r="E120" s="2"/>
      <c r="F120" s="12"/>
      <c r="G120" s="3"/>
      <c r="H120" s="3">
        <f t="shared" si="24"/>
        <v>0</v>
      </c>
      <c r="I120" s="3" t="str">
        <f t="shared" si="25"/>
        <v/>
      </c>
      <c r="J120" s="3">
        <f t="shared" si="26"/>
        <v>0</v>
      </c>
      <c r="K120" s="3">
        <f t="shared" si="27"/>
        <v>0</v>
      </c>
      <c r="L120" s="3">
        <f t="shared" si="28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</row>
    <row r="121" spans="2:102" x14ac:dyDescent="0.25">
      <c r="B121" s="8"/>
      <c r="C121" s="2"/>
      <c r="D121" s="2"/>
      <c r="E121" s="2"/>
      <c r="F121" s="12"/>
      <c r="G121" s="3"/>
      <c r="H121" s="3">
        <f t="shared" si="24"/>
        <v>0</v>
      </c>
      <c r="I121" s="3" t="str">
        <f t="shared" si="25"/>
        <v/>
      </c>
      <c r="J121" s="3">
        <f t="shared" si="26"/>
        <v>0</v>
      </c>
      <c r="K121" s="3">
        <f t="shared" si="27"/>
        <v>0</v>
      </c>
      <c r="L121" s="3">
        <f t="shared" si="28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</row>
    <row r="122" spans="2:102" x14ac:dyDescent="0.25">
      <c r="B122" s="8"/>
      <c r="C122" s="2"/>
      <c r="D122" s="2"/>
      <c r="E122" s="2"/>
      <c r="F122" s="12"/>
      <c r="G122" s="3"/>
      <c r="H122" s="3">
        <f t="shared" si="24"/>
        <v>0</v>
      </c>
      <c r="I122" s="3" t="str">
        <f t="shared" si="25"/>
        <v/>
      </c>
      <c r="J122" s="3">
        <f t="shared" si="26"/>
        <v>0</v>
      </c>
      <c r="K122" s="3">
        <f t="shared" si="27"/>
        <v>0</v>
      </c>
      <c r="L122" s="3">
        <f t="shared" si="28"/>
        <v>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</row>
    <row r="123" spans="2:102" x14ac:dyDescent="0.25">
      <c r="B123" s="8"/>
      <c r="C123" s="2"/>
      <c r="D123" s="2"/>
      <c r="E123" s="2"/>
      <c r="F123" s="12"/>
      <c r="G123" s="3"/>
      <c r="H123" s="3">
        <f t="shared" si="24"/>
        <v>0</v>
      </c>
      <c r="I123" s="3" t="str">
        <f t="shared" si="25"/>
        <v/>
      </c>
      <c r="J123" s="3">
        <f t="shared" si="26"/>
        <v>0</v>
      </c>
      <c r="K123" s="3">
        <f t="shared" si="27"/>
        <v>0</v>
      </c>
      <c r="L123" s="3">
        <f t="shared" si="28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</row>
    <row r="124" spans="2:102" x14ac:dyDescent="0.25">
      <c r="B124" s="8"/>
      <c r="C124" s="2"/>
      <c r="D124" s="2"/>
      <c r="E124" s="2"/>
      <c r="F124" s="12"/>
      <c r="G124" s="3"/>
      <c r="H124" s="3">
        <f t="shared" si="24"/>
        <v>0</v>
      </c>
      <c r="I124" s="3" t="str">
        <f t="shared" si="25"/>
        <v/>
      </c>
      <c r="J124" s="3">
        <f t="shared" si="26"/>
        <v>0</v>
      </c>
      <c r="K124" s="3">
        <f t="shared" si="27"/>
        <v>0</v>
      </c>
      <c r="L124" s="3">
        <f t="shared" si="28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</row>
    <row r="125" spans="2:102" x14ac:dyDescent="0.25">
      <c r="B125" s="8"/>
      <c r="C125" s="2"/>
      <c r="D125" s="2"/>
      <c r="E125" s="2"/>
      <c r="F125" s="12"/>
      <c r="G125" s="3"/>
      <c r="H125" s="3">
        <f t="shared" si="24"/>
        <v>0</v>
      </c>
      <c r="I125" s="3" t="str">
        <f t="shared" si="25"/>
        <v/>
      </c>
      <c r="J125" s="3">
        <f t="shared" si="26"/>
        <v>0</v>
      </c>
      <c r="K125" s="3">
        <f t="shared" si="27"/>
        <v>0</v>
      </c>
      <c r="L125" s="3">
        <f t="shared" si="28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</row>
    <row r="126" spans="2:102" x14ac:dyDescent="0.25">
      <c r="B126" s="8"/>
      <c r="C126" s="2"/>
      <c r="D126" s="2"/>
      <c r="E126" s="2"/>
      <c r="F126" s="12"/>
      <c r="G126" s="3"/>
      <c r="H126" s="3">
        <f t="shared" si="24"/>
        <v>0</v>
      </c>
      <c r="I126" s="3" t="str">
        <f t="shared" si="25"/>
        <v/>
      </c>
      <c r="J126" s="3">
        <f t="shared" si="26"/>
        <v>0</v>
      </c>
      <c r="K126" s="3">
        <f t="shared" si="27"/>
        <v>0</v>
      </c>
      <c r="L126" s="3">
        <f t="shared" si="28"/>
        <v>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</row>
    <row r="127" spans="2:102" x14ac:dyDescent="0.25">
      <c r="B127" s="8"/>
      <c r="C127" s="2"/>
      <c r="D127" s="2"/>
      <c r="E127" s="2"/>
      <c r="F127" s="12"/>
      <c r="G127" s="3"/>
      <c r="H127" s="3">
        <f t="shared" si="24"/>
        <v>0</v>
      </c>
      <c r="I127" s="3" t="str">
        <f t="shared" si="25"/>
        <v/>
      </c>
      <c r="J127" s="3">
        <f t="shared" si="26"/>
        <v>0</v>
      </c>
      <c r="K127" s="3">
        <f t="shared" si="27"/>
        <v>0</v>
      </c>
      <c r="L127" s="3">
        <f t="shared" si="28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</row>
    <row r="128" spans="2:102" x14ac:dyDescent="0.25">
      <c r="B128" s="8"/>
      <c r="C128" s="2"/>
      <c r="D128" s="2"/>
      <c r="E128" s="2"/>
      <c r="F128" s="12"/>
      <c r="G128" s="3"/>
      <c r="H128" s="3">
        <f t="shared" si="24"/>
        <v>0</v>
      </c>
      <c r="I128" s="3" t="str">
        <f t="shared" si="25"/>
        <v/>
      </c>
      <c r="J128" s="3">
        <f t="shared" si="26"/>
        <v>0</v>
      </c>
      <c r="K128" s="3">
        <f t="shared" si="27"/>
        <v>0</v>
      </c>
      <c r="L128" s="3">
        <f t="shared" si="28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</row>
    <row r="129" spans="2:102" x14ac:dyDescent="0.25">
      <c r="B129" s="8"/>
      <c r="C129" s="2"/>
      <c r="D129" s="2"/>
      <c r="E129" s="2"/>
      <c r="F129" s="12"/>
      <c r="G129" s="3"/>
      <c r="H129" s="3">
        <f t="shared" si="24"/>
        <v>0</v>
      </c>
      <c r="I129" s="3" t="str">
        <f t="shared" si="25"/>
        <v/>
      </c>
      <c r="J129" s="3">
        <f t="shared" si="26"/>
        <v>0</v>
      </c>
      <c r="K129" s="3">
        <f t="shared" si="27"/>
        <v>0</v>
      </c>
      <c r="L129" s="3">
        <f t="shared" si="28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</row>
    <row r="130" spans="2:102" x14ac:dyDescent="0.25">
      <c r="B130" s="8"/>
      <c r="C130" s="2"/>
      <c r="D130" s="2"/>
      <c r="E130" s="2"/>
      <c r="F130" s="12"/>
      <c r="G130" s="3"/>
      <c r="H130" s="3">
        <f t="shared" si="24"/>
        <v>0</v>
      </c>
      <c r="I130" s="3" t="str">
        <f t="shared" si="25"/>
        <v/>
      </c>
      <c r="J130" s="3">
        <f t="shared" si="26"/>
        <v>0</v>
      </c>
      <c r="K130" s="3">
        <f t="shared" si="27"/>
        <v>0</v>
      </c>
      <c r="L130" s="3">
        <f t="shared" si="28"/>
        <v>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</row>
    <row r="131" spans="2:102" x14ac:dyDescent="0.25">
      <c r="B131" s="8"/>
      <c r="C131" s="2"/>
      <c r="D131" s="2"/>
      <c r="E131" s="2"/>
      <c r="F131" s="12"/>
      <c r="G131" s="3"/>
      <c r="H131" s="3">
        <f t="shared" si="24"/>
        <v>0</v>
      </c>
      <c r="I131" s="3" t="str">
        <f t="shared" si="25"/>
        <v/>
      </c>
      <c r="J131" s="3">
        <f t="shared" si="26"/>
        <v>0</v>
      </c>
      <c r="K131" s="3">
        <f t="shared" si="27"/>
        <v>0</v>
      </c>
      <c r="L131" s="3">
        <f t="shared" si="28"/>
        <v>0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</row>
    <row r="132" spans="2:102" x14ac:dyDescent="0.25">
      <c r="B132" s="8"/>
      <c r="C132" s="2"/>
      <c r="D132" s="2"/>
      <c r="E132" s="2"/>
      <c r="F132" s="12"/>
      <c r="G132" s="3"/>
      <c r="H132" s="3">
        <f t="shared" si="24"/>
        <v>0</v>
      </c>
      <c r="I132" s="3" t="str">
        <f t="shared" si="25"/>
        <v/>
      </c>
      <c r="J132" s="3">
        <f t="shared" si="26"/>
        <v>0</v>
      </c>
      <c r="K132" s="3">
        <f t="shared" si="27"/>
        <v>0</v>
      </c>
      <c r="L132" s="3">
        <f t="shared" si="28"/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</row>
    <row r="133" spans="2:102" x14ac:dyDescent="0.25">
      <c r="B133" s="8"/>
      <c r="C133" s="2"/>
      <c r="D133" s="2"/>
      <c r="E133" s="2"/>
      <c r="F133" s="12"/>
      <c r="G133" s="3"/>
      <c r="H133" s="3">
        <f t="shared" si="24"/>
        <v>0</v>
      </c>
      <c r="I133" s="3" t="str">
        <f t="shared" si="25"/>
        <v/>
      </c>
      <c r="J133" s="3">
        <f t="shared" si="26"/>
        <v>0</v>
      </c>
      <c r="K133" s="3">
        <f t="shared" si="27"/>
        <v>0</v>
      </c>
      <c r="L133" s="3">
        <f t="shared" si="28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</row>
    <row r="134" spans="2:102" x14ac:dyDescent="0.25">
      <c r="B134" s="8"/>
      <c r="C134" s="2"/>
      <c r="D134" s="2"/>
      <c r="E134" s="2"/>
      <c r="F134" s="12"/>
      <c r="G134" s="3"/>
      <c r="H134" s="3">
        <f t="shared" si="24"/>
        <v>0</v>
      </c>
      <c r="I134" s="3" t="str">
        <f t="shared" si="25"/>
        <v/>
      </c>
      <c r="J134" s="3">
        <f t="shared" si="26"/>
        <v>0</v>
      </c>
      <c r="K134" s="3">
        <f t="shared" si="27"/>
        <v>0</v>
      </c>
      <c r="L134" s="3">
        <f t="shared" si="28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</row>
    <row r="135" spans="2:102" x14ac:dyDescent="0.25">
      <c r="B135" s="8"/>
      <c r="C135" s="2"/>
      <c r="D135" s="2"/>
      <c r="E135" s="2"/>
      <c r="F135" s="12"/>
      <c r="G135" s="3"/>
      <c r="H135" s="3">
        <f t="shared" si="24"/>
        <v>0</v>
      </c>
      <c r="I135" s="3" t="str">
        <f t="shared" si="25"/>
        <v/>
      </c>
      <c r="J135" s="3">
        <f t="shared" si="26"/>
        <v>0</v>
      </c>
      <c r="K135" s="3">
        <f t="shared" si="27"/>
        <v>0</v>
      </c>
      <c r="L135" s="3">
        <f t="shared" si="28"/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</row>
    <row r="136" spans="2:102" x14ac:dyDescent="0.25">
      <c r="B136" s="8"/>
      <c r="C136" s="2"/>
      <c r="D136" s="2"/>
      <c r="E136" s="2"/>
      <c r="F136" s="12"/>
      <c r="G136" s="3"/>
      <c r="H136" s="3">
        <f t="shared" si="24"/>
        <v>0</v>
      </c>
      <c r="I136" s="3" t="str">
        <f t="shared" si="25"/>
        <v/>
      </c>
      <c r="J136" s="3">
        <f t="shared" si="26"/>
        <v>0</v>
      </c>
      <c r="K136" s="3">
        <f t="shared" si="27"/>
        <v>0</v>
      </c>
      <c r="L136" s="3">
        <f t="shared" si="28"/>
        <v>0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</row>
    <row r="137" spans="2:102" x14ac:dyDescent="0.25">
      <c r="B137" s="8"/>
      <c r="C137" s="2"/>
      <c r="D137" s="2"/>
      <c r="E137" s="2"/>
      <c r="F137" s="12"/>
      <c r="G137" s="3"/>
      <c r="H137" s="3">
        <f t="shared" si="24"/>
        <v>0</v>
      </c>
      <c r="I137" s="3" t="str">
        <f t="shared" si="25"/>
        <v/>
      </c>
      <c r="J137" s="3">
        <f t="shared" si="26"/>
        <v>0</v>
      </c>
      <c r="K137" s="3">
        <f t="shared" si="27"/>
        <v>0</v>
      </c>
      <c r="L137" s="3">
        <f t="shared" si="28"/>
        <v>0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</row>
    <row r="138" spans="2:102" x14ac:dyDescent="0.25">
      <c r="B138" s="8"/>
      <c r="C138" s="2"/>
      <c r="D138" s="2"/>
      <c r="E138" s="2"/>
      <c r="F138" s="12"/>
      <c r="G138" s="3"/>
      <c r="H138" s="3">
        <f t="shared" si="24"/>
        <v>0</v>
      </c>
      <c r="I138" s="3" t="str">
        <f t="shared" si="25"/>
        <v/>
      </c>
      <c r="J138" s="3">
        <f t="shared" si="26"/>
        <v>0</v>
      </c>
      <c r="K138" s="3">
        <f t="shared" si="27"/>
        <v>0</v>
      </c>
      <c r="L138" s="3">
        <f t="shared" si="28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</row>
    <row r="139" spans="2:102" x14ac:dyDescent="0.25">
      <c r="B139" s="8"/>
      <c r="C139" s="2"/>
      <c r="D139" s="2"/>
      <c r="E139" s="2"/>
      <c r="F139" s="12"/>
      <c r="G139" s="3"/>
      <c r="H139" s="3">
        <f t="shared" si="24"/>
        <v>0</v>
      </c>
      <c r="I139" s="3" t="str">
        <f t="shared" si="25"/>
        <v/>
      </c>
      <c r="J139" s="3">
        <f t="shared" si="26"/>
        <v>0</v>
      </c>
      <c r="K139" s="3">
        <f t="shared" si="27"/>
        <v>0</v>
      </c>
      <c r="L139" s="3">
        <f t="shared" si="28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</row>
    <row r="140" spans="2:102" x14ac:dyDescent="0.25">
      <c r="B140" s="8"/>
      <c r="C140" s="2"/>
      <c r="D140" s="2"/>
      <c r="E140" s="2"/>
      <c r="F140" s="12"/>
      <c r="G140" s="3"/>
      <c r="H140" s="3">
        <f t="shared" si="24"/>
        <v>0</v>
      </c>
      <c r="I140" s="3" t="str">
        <f t="shared" si="25"/>
        <v/>
      </c>
      <c r="J140" s="3">
        <f t="shared" si="26"/>
        <v>0</v>
      </c>
      <c r="K140" s="3">
        <f t="shared" si="27"/>
        <v>0</v>
      </c>
      <c r="L140" s="3">
        <f t="shared" si="28"/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</row>
    <row r="141" spans="2:102" x14ac:dyDescent="0.25">
      <c r="B141" s="8"/>
      <c r="C141" s="2"/>
      <c r="D141" s="2"/>
      <c r="E141" s="2"/>
      <c r="F141" s="12"/>
      <c r="G141" s="3"/>
      <c r="H141" s="3">
        <f t="shared" si="24"/>
        <v>0</v>
      </c>
      <c r="I141" s="3" t="str">
        <f t="shared" si="25"/>
        <v/>
      </c>
      <c r="J141" s="3">
        <f t="shared" si="26"/>
        <v>0</v>
      </c>
      <c r="K141" s="3">
        <f t="shared" si="27"/>
        <v>0</v>
      </c>
      <c r="L141" s="3">
        <f t="shared" si="28"/>
        <v>0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</row>
    <row r="142" spans="2:102" x14ac:dyDescent="0.25">
      <c r="B142" s="8"/>
      <c r="C142" s="2"/>
      <c r="D142" s="2"/>
      <c r="E142" s="2"/>
      <c r="F142" s="12"/>
      <c r="G142" s="3"/>
      <c r="H142" s="3">
        <f t="shared" si="24"/>
        <v>0</v>
      </c>
      <c r="I142" s="3" t="str">
        <f t="shared" si="25"/>
        <v/>
      </c>
      <c r="J142" s="3">
        <f t="shared" si="26"/>
        <v>0</v>
      </c>
      <c r="K142" s="3">
        <f t="shared" si="27"/>
        <v>0</v>
      </c>
      <c r="L142" s="3">
        <f t="shared" si="28"/>
        <v>0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</row>
    <row r="143" spans="2:102" x14ac:dyDescent="0.25">
      <c r="B143" s="8"/>
      <c r="C143" s="2"/>
      <c r="D143" s="2"/>
      <c r="E143" s="2"/>
      <c r="F143" s="12"/>
      <c r="G143" s="3"/>
      <c r="H143" s="3">
        <f t="shared" si="24"/>
        <v>0</v>
      </c>
      <c r="I143" s="3" t="str">
        <f t="shared" si="25"/>
        <v/>
      </c>
      <c r="J143" s="3">
        <f t="shared" si="26"/>
        <v>0</v>
      </c>
      <c r="K143" s="3">
        <f t="shared" si="27"/>
        <v>0</v>
      </c>
      <c r="L143" s="3">
        <f t="shared" si="28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</row>
    <row r="144" spans="2:102" x14ac:dyDescent="0.25">
      <c r="B144" s="8"/>
      <c r="C144" s="2"/>
      <c r="D144" s="2"/>
      <c r="E144" s="2"/>
      <c r="F144" s="12"/>
      <c r="G144" s="3"/>
      <c r="H144" s="3">
        <f t="shared" si="24"/>
        <v>0</v>
      </c>
      <c r="I144" s="3" t="str">
        <f t="shared" si="25"/>
        <v/>
      </c>
      <c r="J144" s="3">
        <f t="shared" si="26"/>
        <v>0</v>
      </c>
      <c r="K144" s="3">
        <f t="shared" si="27"/>
        <v>0</v>
      </c>
      <c r="L144" s="3">
        <f t="shared" si="28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</row>
    <row r="145" spans="2:102" x14ac:dyDescent="0.25">
      <c r="B145" s="17"/>
      <c r="C145" s="11"/>
      <c r="D145" s="2"/>
      <c r="E145" s="2"/>
      <c r="F145" s="9"/>
      <c r="G145" s="3"/>
      <c r="H145" s="3">
        <f t="shared" ref="H145:H147" si="29">MIN(M145:BL145)</f>
        <v>0</v>
      </c>
      <c r="I145" s="3" t="str">
        <f t="shared" ref="I145:I147" si="30">IF(H145=1,COUNTIF(M145:BL145,"&lt;2"),"")</f>
        <v/>
      </c>
      <c r="J145" s="3">
        <f t="shared" ref="J145:J147" si="31">COUNTIF(M145:BL145,"&lt;11")</f>
        <v>0</v>
      </c>
      <c r="K145" s="3">
        <f t="shared" ref="K145:K147" si="32">COUNTIF(M145:BL145,"&lt;51")</f>
        <v>0</v>
      </c>
      <c r="L145" s="3">
        <f t="shared" ref="L145:L147" si="33">COUNTA(M145:BL145)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</row>
    <row r="146" spans="2:102" x14ac:dyDescent="0.25">
      <c r="B146" s="17"/>
      <c r="C146" s="2"/>
      <c r="D146" s="2"/>
      <c r="E146" s="2"/>
      <c r="F146" s="12"/>
      <c r="G146" s="3"/>
      <c r="H146" s="3">
        <f t="shared" si="29"/>
        <v>0</v>
      </c>
      <c r="I146" s="3" t="str">
        <f t="shared" si="30"/>
        <v/>
      </c>
      <c r="J146" s="3">
        <f t="shared" si="31"/>
        <v>0</v>
      </c>
      <c r="K146" s="3">
        <f t="shared" si="32"/>
        <v>0</v>
      </c>
      <c r="L146" s="3">
        <f t="shared" si="33"/>
        <v>0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</row>
    <row r="147" spans="2:102" x14ac:dyDescent="0.25">
      <c r="B147" s="14"/>
      <c r="C147" s="1"/>
      <c r="D147" s="10"/>
      <c r="F147" s="9"/>
      <c r="G147" s="3"/>
      <c r="H147" s="3">
        <f t="shared" si="29"/>
        <v>0</v>
      </c>
      <c r="I147" s="3" t="str">
        <f t="shared" si="30"/>
        <v/>
      </c>
      <c r="J147" s="3">
        <f t="shared" si="31"/>
        <v>0</v>
      </c>
      <c r="K147" s="3">
        <f t="shared" si="32"/>
        <v>0</v>
      </c>
      <c r="L147" s="3">
        <f t="shared" si="33"/>
        <v>0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</row>
    <row r="148" spans="2:102" x14ac:dyDescent="0.25">
      <c r="B148" s="14"/>
      <c r="C148" s="2"/>
      <c r="D148" s="2"/>
      <c r="E148" s="2"/>
      <c r="F148" s="9"/>
      <c r="G148" s="3"/>
      <c r="H148" s="3">
        <f>MIN(M148:BM148)</f>
        <v>0</v>
      </c>
      <c r="I148" s="3" t="str">
        <f>IF(H148=1,COUNTIF(M148:BM148,"&lt;2"),"")</f>
        <v/>
      </c>
      <c r="J148" s="3">
        <f>COUNTIF(M148:BM148,"&lt;11")</f>
        <v>0</v>
      </c>
      <c r="K148" s="3">
        <f>COUNTIF(M148:BM148,"&lt;51")</f>
        <v>0</v>
      </c>
      <c r="L148" s="3">
        <f>COUNTA(M148:BM148)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  <c r="BG148" s="3"/>
      <c r="BI148" s="3"/>
      <c r="BK148" s="3"/>
      <c r="BM148" s="3"/>
      <c r="BO148" s="3"/>
      <c r="BQ148" s="3"/>
      <c r="BS148" s="3"/>
      <c r="BU148" s="3"/>
      <c r="BW148" s="3"/>
      <c r="BY148" s="3"/>
      <c r="CA148" s="3"/>
      <c r="CC148" s="3"/>
      <c r="CE148" s="3"/>
      <c r="CG148" s="3"/>
      <c r="CI148" s="3"/>
      <c r="CK148" s="3"/>
      <c r="CM148" s="3"/>
      <c r="CO148" s="3"/>
      <c r="CQ148" s="3"/>
      <c r="CS148" s="3"/>
      <c r="CU148" s="3"/>
      <c r="CW148" s="3"/>
    </row>
    <row r="149" spans="2:102" x14ac:dyDescent="0.25">
      <c r="B149" s="14"/>
      <c r="C149" s="2"/>
      <c r="D149" s="2"/>
      <c r="E149" s="2"/>
      <c r="F149" s="9"/>
      <c r="G149" s="3"/>
      <c r="H149" s="3">
        <f>MIN(M149:BM149)</f>
        <v>0</v>
      </c>
      <c r="I149" s="3" t="str">
        <f>IF(H149=1,COUNTIF(M149:BM149,"&lt;2"),"")</f>
        <v/>
      </c>
      <c r="J149" s="3">
        <f>COUNTIF(M149:BM149,"&lt;11")</f>
        <v>0</v>
      </c>
      <c r="K149" s="3">
        <f>COUNTIF(M149:BM149,"&lt;51")</f>
        <v>0</v>
      </c>
      <c r="L149" s="3">
        <f>COUNTA(M149:BM149)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  <c r="BG149" s="3"/>
      <c r="BI149" s="3"/>
      <c r="BK149" s="3"/>
      <c r="BM149" s="3"/>
      <c r="BO149" s="3"/>
      <c r="BQ149" s="3"/>
      <c r="BS149" s="3"/>
      <c r="BU149" s="3"/>
      <c r="BW149" s="3"/>
      <c r="BY149" s="3"/>
      <c r="CA149" s="3"/>
      <c r="CC149" s="3"/>
      <c r="CE149" s="3"/>
      <c r="CG149" s="3"/>
      <c r="CI149" s="3"/>
      <c r="CK149" s="3"/>
      <c r="CM149" s="3"/>
      <c r="CO149" s="3"/>
      <c r="CQ149" s="3"/>
      <c r="CS149" s="3"/>
      <c r="CU149" s="3"/>
      <c r="CW149" s="3"/>
    </row>
    <row r="150" spans="2:102" x14ac:dyDescent="0.25">
      <c r="B150" s="14"/>
      <c r="C150" s="2"/>
      <c r="D150" s="2"/>
      <c r="E150" s="2"/>
      <c r="F150" s="9"/>
      <c r="G150" s="3"/>
      <c r="H150" s="3">
        <f>MIN(M150:BM150)</f>
        <v>0</v>
      </c>
      <c r="I150" s="3" t="str">
        <f>IF(H150=1,COUNTIF(M150:BM150,"&lt;2"),"")</f>
        <v/>
      </c>
      <c r="J150" s="3">
        <f>COUNTIF(M150:BM150,"&lt;11")</f>
        <v>0</v>
      </c>
      <c r="K150" s="3">
        <f>COUNTIF(M150:BM150,"&lt;51")</f>
        <v>0</v>
      </c>
      <c r="L150" s="3">
        <f>COUNTA(M150:BM150)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  <c r="BG150" s="3"/>
      <c r="BI150" s="3"/>
      <c r="BK150" s="3"/>
      <c r="BM150" s="3"/>
      <c r="BO150" s="3"/>
      <c r="BQ150" s="3"/>
      <c r="BS150" s="3"/>
      <c r="BU150" s="3"/>
      <c r="BW150" s="3"/>
      <c r="BY150" s="3"/>
      <c r="CA150" s="3"/>
      <c r="CC150" s="3"/>
      <c r="CE150" s="3"/>
      <c r="CG150" s="3"/>
      <c r="CI150" s="3"/>
      <c r="CK150" s="3"/>
      <c r="CM150" s="3"/>
      <c r="CO150" s="3"/>
      <c r="CQ150" s="3"/>
      <c r="CS150" s="3"/>
      <c r="CU150" s="3"/>
      <c r="CW150" s="3"/>
    </row>
    <row r="151" spans="2:102" x14ac:dyDescent="0.25">
      <c r="B151" s="8"/>
      <c r="C151" s="2"/>
      <c r="D151" s="2"/>
      <c r="E151" s="2"/>
      <c r="F151" s="2"/>
      <c r="G151" s="3"/>
      <c r="H151" s="3">
        <f>MIN(M151:BM151)</f>
        <v>0</v>
      </c>
      <c r="I151" s="3" t="str">
        <f>IF(H151=1,COUNTIF(M151:BM151,"&lt;2"),"")</f>
        <v/>
      </c>
      <c r="J151" s="3">
        <f>COUNTIF(M151:BM151,"&lt;11")</f>
        <v>0</v>
      </c>
      <c r="K151" s="3">
        <f>COUNTIF(M151:BM151,"&lt;51")</f>
        <v>0</v>
      </c>
      <c r="L151" s="3">
        <f>COUNTA(M151:BM151)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  <c r="BG151" s="3"/>
      <c r="BI151" s="3"/>
      <c r="BK151" s="3"/>
      <c r="BM151" s="3"/>
      <c r="BO151" s="3"/>
      <c r="BQ151" s="3"/>
      <c r="BS151" s="3"/>
      <c r="BU151" s="3"/>
      <c r="BW151" s="3"/>
      <c r="BY151" s="3"/>
      <c r="CA151" s="3"/>
      <c r="CC151" s="3"/>
      <c r="CE151" s="3"/>
      <c r="CG151" s="3"/>
      <c r="CI151" s="3"/>
      <c r="CK151" s="3"/>
      <c r="CM151" s="3"/>
      <c r="CO151" s="3"/>
      <c r="CQ151" s="3"/>
      <c r="CS151" s="3"/>
      <c r="CU151" s="3"/>
      <c r="CW151" s="3"/>
    </row>
    <row r="152" spans="2:102" x14ac:dyDescent="0.25">
      <c r="B152" s="8"/>
      <c r="C152" s="2"/>
      <c r="D152" s="2"/>
      <c r="E152" s="2"/>
      <c r="F152" s="2"/>
      <c r="G152" s="3"/>
      <c r="H152" s="3">
        <f>MIN(M152:BM152)</f>
        <v>0</v>
      </c>
      <c r="I152" s="3" t="str">
        <f>IF(H152=1,COUNTIF(M152:BM152,"&lt;2"),"")</f>
        <v/>
      </c>
      <c r="J152" s="3">
        <f>COUNTIF(M152:BM152,"&lt;11")</f>
        <v>0</v>
      </c>
      <c r="K152" s="3">
        <f>COUNTIF(M152:BM152,"&lt;51")</f>
        <v>0</v>
      </c>
      <c r="L152" s="3">
        <f>COUNTA(M152:BM152)</f>
        <v>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  <c r="BG152" s="3"/>
      <c r="BI152" s="3"/>
      <c r="BK152" s="3"/>
      <c r="BM152" s="3"/>
      <c r="BO152" s="3"/>
      <c r="BQ152" s="3"/>
      <c r="BS152" s="3"/>
      <c r="BU152" s="3"/>
      <c r="BW152" s="3"/>
      <c r="BY152" s="3"/>
      <c r="CA152" s="3"/>
      <c r="CC152" s="3"/>
      <c r="CE152" s="3"/>
      <c r="CG152" s="3"/>
      <c r="CI152" s="3"/>
      <c r="CK152" s="3"/>
      <c r="CM152" s="3"/>
      <c r="CO152" s="3"/>
      <c r="CQ152" s="3"/>
      <c r="CS152" s="3"/>
      <c r="CU152" s="3"/>
      <c r="CW152" s="3"/>
    </row>
    <row r="153" spans="2:102" x14ac:dyDescent="0.25">
      <c r="B153" s="8"/>
      <c r="C153" s="1"/>
      <c r="D153" s="1"/>
      <c r="E153" s="2"/>
      <c r="F153" s="9"/>
      <c r="G153" s="3"/>
      <c r="H153" s="3">
        <f>MIN(M153:BL153)</f>
        <v>0</v>
      </c>
      <c r="I153" s="3" t="str">
        <f>IF(H153=1,COUNTIF(M153:BL153,"&lt;2"),"")</f>
        <v/>
      </c>
      <c r="J153" s="3">
        <f>COUNTIF(M153:BL153,"&lt;11")</f>
        <v>0</v>
      </c>
      <c r="K153" s="3">
        <f>COUNTIF(M153:BL153,"&lt;51")</f>
        <v>0</v>
      </c>
      <c r="L153" s="3">
        <f>COUNTA(M153:BL153)</f>
        <v>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</row>
    <row r="154" spans="2:102" x14ac:dyDescent="0.25">
      <c r="B154" s="8"/>
      <c r="F154" s="2"/>
      <c r="G154" s="3"/>
      <c r="H154" s="3">
        <f>MIN(M154:BM154)</f>
        <v>0</v>
      </c>
      <c r="I154" s="3" t="str">
        <f>IF(H154=1,COUNTIF(M154:BM154,"&lt;2"),"")</f>
        <v/>
      </c>
      <c r="J154" s="3">
        <f>COUNTIF(M154:BM154,"&lt;11")</f>
        <v>0</v>
      </c>
      <c r="K154" s="3">
        <f>COUNTIF(M154:BM154,"&lt;51")</f>
        <v>0</v>
      </c>
      <c r="L154" s="3">
        <f>COUNTA(M154:BM154)</f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K154" s="3"/>
      <c r="AM154" s="3"/>
      <c r="AO154" s="3"/>
      <c r="AQ154" s="3"/>
      <c r="AS154" s="3"/>
      <c r="AU154" s="3"/>
      <c r="AW154" s="3"/>
      <c r="AY154" s="3"/>
      <c r="BA154" s="3"/>
      <c r="BC154" s="3"/>
      <c r="BE154" s="3"/>
      <c r="BG154" s="3"/>
      <c r="BI154" s="3"/>
      <c r="BK154" s="3"/>
      <c r="BM154" s="3"/>
      <c r="BO154" s="3"/>
      <c r="BQ154" s="3"/>
      <c r="BS154" s="3"/>
      <c r="BU154" s="3"/>
      <c r="BW154" s="3"/>
      <c r="BY154" s="3"/>
      <c r="CA154" s="3"/>
      <c r="CC154" s="3"/>
      <c r="CE154" s="3"/>
      <c r="CG154" s="3"/>
      <c r="CI154" s="3"/>
      <c r="CK154" s="3"/>
      <c r="CM154" s="3"/>
      <c r="CO154" s="3"/>
      <c r="CQ154" s="3"/>
      <c r="CS154" s="3"/>
      <c r="CU154" s="3"/>
      <c r="CW154" s="3"/>
    </row>
    <row r="155" spans="2:102" x14ac:dyDescent="0.25">
      <c r="B155" s="8"/>
      <c r="C155" s="1"/>
      <c r="D155" s="1"/>
      <c r="E155" s="2"/>
      <c r="F155" s="3"/>
      <c r="G155" s="3"/>
      <c r="H155" s="3">
        <f>MIN(M155:BL155)</f>
        <v>0</v>
      </c>
      <c r="I155" s="3" t="str">
        <f>IF(H155=1,COUNTIF(M155:BL155,"&lt;2"),"")</f>
        <v/>
      </c>
      <c r="J155" s="3">
        <f>COUNTIF(M155:BL155,"&lt;11")</f>
        <v>0</v>
      </c>
      <c r="K155" s="3">
        <f>COUNTIF(M155:BL155,"&lt;51")</f>
        <v>0</v>
      </c>
      <c r="L155" s="3">
        <f>COUNTA(M155:BL155)</f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</row>
    <row r="156" spans="2:102" x14ac:dyDescent="0.25">
      <c r="B156" s="8"/>
      <c r="C156" s="1"/>
      <c r="D156" s="1"/>
      <c r="E156" s="2"/>
      <c r="F156" s="9"/>
      <c r="G156" s="3"/>
      <c r="H156" s="3">
        <f>MIN(M156:BL156)</f>
        <v>0</v>
      </c>
      <c r="I156" s="3" t="str">
        <f>IF(H156=1,COUNTIF(M156:BL156,"&lt;2"),"")</f>
        <v/>
      </c>
      <c r="J156" s="3">
        <f>COUNTIF(M156:BL156,"&lt;11")</f>
        <v>0</v>
      </c>
      <c r="K156" s="3">
        <f>COUNTIF(M156:BL156,"&lt;51")</f>
        <v>0</v>
      </c>
      <c r="L156" s="3">
        <f>COUNTA(M156:BL156)</f>
        <v>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</row>
    <row r="157" spans="2:102" x14ac:dyDescent="0.25">
      <c r="B157" s="8"/>
      <c r="C157" s="2"/>
      <c r="D157" s="2"/>
      <c r="E157" s="2"/>
      <c r="F157" s="11"/>
      <c r="G157" s="3"/>
      <c r="H157" s="3">
        <f>MIN(M157:BM157)</f>
        <v>0</v>
      </c>
      <c r="I157" s="3" t="str">
        <f>IF(H157=1,COUNTIF(M157:BM157,"&lt;2"),"")</f>
        <v/>
      </c>
      <c r="J157" s="3">
        <f>COUNTIF(M157:BM157,"&lt;11")</f>
        <v>0</v>
      </c>
      <c r="K157" s="3">
        <f>COUNTIF(M157:BM157,"&lt;51")</f>
        <v>0</v>
      </c>
      <c r="L157" s="3">
        <f>COUNTA(M157:BM157)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K157" s="3"/>
      <c r="AM157" s="3"/>
      <c r="AO157" s="3"/>
      <c r="AQ157" s="3"/>
      <c r="AS157" s="3"/>
      <c r="AU157" s="3"/>
      <c r="AW157" s="3"/>
      <c r="AY157" s="3"/>
      <c r="BA157" s="3"/>
      <c r="BC157" s="3"/>
      <c r="BE157" s="3"/>
      <c r="BG157" s="3"/>
      <c r="BI157" s="3"/>
      <c r="BK157" s="3"/>
      <c r="BM157" s="3"/>
      <c r="BO157" s="3"/>
      <c r="BQ157" s="3"/>
      <c r="BS157" s="3"/>
      <c r="BU157" s="3"/>
      <c r="BW157" s="3"/>
      <c r="BY157" s="3"/>
      <c r="CA157" s="3"/>
      <c r="CC157" s="3"/>
      <c r="CE157" s="3"/>
      <c r="CG157" s="3"/>
      <c r="CI157" s="3"/>
      <c r="CK157" s="3"/>
      <c r="CM157" s="3"/>
      <c r="CO157" s="3"/>
      <c r="CQ157" s="3"/>
      <c r="CS157" s="3"/>
      <c r="CU157" s="3"/>
      <c r="CW157" s="3"/>
    </row>
    <row r="158" spans="2:102" x14ac:dyDescent="0.25">
      <c r="B158" s="14"/>
      <c r="C158" s="2"/>
      <c r="D158" s="2"/>
      <c r="E158" s="2"/>
      <c r="F158" s="9"/>
      <c r="G158" s="3"/>
      <c r="H158" s="3">
        <f>MIN(M158:BM158)</f>
        <v>0</v>
      </c>
      <c r="I158" s="3" t="str">
        <f>IF(H158=1,COUNTIF(M158:BM158,"&lt;2"),"")</f>
        <v/>
      </c>
      <c r="J158" s="3">
        <f>COUNTIF(M158:BM158,"&lt;11")</f>
        <v>0</v>
      </c>
      <c r="K158" s="3">
        <f>COUNTIF(M158:BM158,"&lt;51")</f>
        <v>0</v>
      </c>
      <c r="L158" s="3">
        <f>COUNTA(M158:BM158)</f>
        <v>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K158" s="3"/>
      <c r="AM158" s="3"/>
      <c r="AO158" s="3"/>
      <c r="AQ158" s="3"/>
      <c r="AS158" s="3"/>
      <c r="AU158" s="3"/>
      <c r="AW158" s="3"/>
      <c r="AY158" s="3"/>
      <c r="BA158" s="3"/>
      <c r="BC158" s="3"/>
      <c r="BE158" s="3"/>
      <c r="BG158" s="3"/>
      <c r="BI158" s="3"/>
      <c r="BK158" s="3"/>
      <c r="BM158" s="3"/>
      <c r="BO158" s="3"/>
      <c r="BQ158" s="3"/>
      <c r="BS158" s="3"/>
      <c r="BU158" s="3"/>
      <c r="BW158" s="3"/>
      <c r="BY158" s="3"/>
      <c r="CA158" s="3"/>
      <c r="CC158" s="3"/>
      <c r="CE158" s="3"/>
      <c r="CG158" s="3"/>
      <c r="CI158" s="3"/>
      <c r="CK158" s="3"/>
      <c r="CM158" s="3"/>
      <c r="CO158" s="3"/>
      <c r="CQ158" s="3"/>
      <c r="CS158" s="3"/>
      <c r="CU158" s="3"/>
      <c r="CW158" s="3"/>
    </row>
    <row r="159" spans="2:102" x14ac:dyDescent="0.25">
      <c r="B159" s="8"/>
      <c r="C159" s="1"/>
      <c r="D159" s="10"/>
      <c r="F159" s="9"/>
      <c r="G159" s="3"/>
      <c r="H159" s="3">
        <f>MIN(M159:BL159)</f>
        <v>0</v>
      </c>
      <c r="I159" s="3" t="str">
        <f>IF(H159=1,COUNTIF(M159:BL159,"&lt;2"),"")</f>
        <v/>
      </c>
      <c r="J159" s="3">
        <f>COUNTIF(M159:BL159,"&lt;11")</f>
        <v>0</v>
      </c>
      <c r="K159" s="3">
        <f>COUNTIF(M159:BL159,"&lt;51")</f>
        <v>0</v>
      </c>
      <c r="L159" s="3">
        <f>COUNTA(M159:BL159)</f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</row>
    <row r="160" spans="2:102" x14ac:dyDescent="0.25">
      <c r="B160" s="8"/>
      <c r="C160" s="1"/>
      <c r="D160" s="1"/>
      <c r="E160" s="2"/>
      <c r="F160" s="9"/>
      <c r="G160" s="3"/>
      <c r="H160" s="3">
        <f>MIN(M160:BL160)</f>
        <v>0</v>
      </c>
      <c r="I160" s="3" t="str">
        <f>IF(H160=1,COUNTIF(M160:BL160,"&lt;2"),"")</f>
        <v/>
      </c>
      <c r="J160" s="3">
        <f>COUNTIF(M160:BL160,"&lt;11")</f>
        <v>0</v>
      </c>
      <c r="K160" s="3">
        <f>COUNTIF(M160:BL160,"&lt;51")</f>
        <v>0</v>
      </c>
      <c r="L160" s="3">
        <f>COUNTA(M160:BL160)</f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</row>
    <row r="161" spans="2:102" x14ac:dyDescent="0.25">
      <c r="B161" s="14"/>
      <c r="C161" s="2"/>
      <c r="D161" s="2"/>
      <c r="E161" s="2"/>
      <c r="F161" s="12"/>
      <c r="G161" s="3"/>
      <c r="H161" s="3">
        <f>MIN(M161:BM161)</f>
        <v>0</v>
      </c>
      <c r="I161" s="3" t="str">
        <f>IF(H161=1,COUNTIF(M161:BM161,"&lt;2"),"")</f>
        <v/>
      </c>
      <c r="J161" s="3">
        <f>COUNTIF(M161:BM161,"&lt;11")</f>
        <v>0</v>
      </c>
      <c r="K161" s="3">
        <f>COUNTIF(M161:BM161,"&lt;51")</f>
        <v>0</v>
      </c>
      <c r="L161" s="3">
        <f>COUNTA(M161:BM161)</f>
        <v>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K161" s="3"/>
      <c r="AM161" s="3"/>
      <c r="AO161" s="3"/>
      <c r="AQ161" s="3"/>
      <c r="AS161" s="3"/>
      <c r="AU161" s="3"/>
      <c r="AW161" s="3"/>
      <c r="AY161" s="3"/>
      <c r="BA161" s="3"/>
      <c r="BC161" s="3"/>
      <c r="BE161" s="3"/>
      <c r="BG161" s="3"/>
      <c r="BI161" s="3"/>
      <c r="BK161" s="3"/>
      <c r="BM161" s="3"/>
      <c r="BO161" s="3"/>
      <c r="BQ161" s="3"/>
      <c r="BS161" s="3"/>
      <c r="BU161" s="3"/>
      <c r="BW161" s="3"/>
      <c r="BY161" s="3"/>
      <c r="CA161" s="3"/>
      <c r="CC161" s="3"/>
      <c r="CE161" s="3"/>
      <c r="CG161" s="3"/>
      <c r="CI161" s="3"/>
      <c r="CK161" s="3"/>
      <c r="CM161" s="3"/>
      <c r="CO161" s="3"/>
      <c r="CQ161" s="3"/>
      <c r="CS161" s="3"/>
      <c r="CU161" s="3"/>
      <c r="CW161" s="3"/>
    </row>
    <row r="162" spans="2:102" x14ac:dyDescent="0.25">
      <c r="B162" s="14"/>
      <c r="F162" s="9"/>
      <c r="G162" s="3"/>
      <c r="H162" s="3">
        <f t="shared" ref="H162:H175" si="34">MIN(M162:BL162)</f>
        <v>0</v>
      </c>
      <c r="I162" s="3" t="str">
        <f t="shared" ref="I162:I175" si="35">IF(H162=1,COUNTIF(M162:BL162,"&lt;2"),"")</f>
        <v/>
      </c>
      <c r="J162" s="3">
        <f t="shared" ref="J162:J175" si="36">COUNTIF(M162:BL162,"&lt;11")</f>
        <v>0</v>
      </c>
      <c r="K162" s="3">
        <f t="shared" ref="K162:K175" si="37">COUNTIF(M162:BL162,"&lt;51")</f>
        <v>0</v>
      </c>
      <c r="L162" s="3">
        <f t="shared" ref="L162:L175" si="38">COUNTA(M162:BL162)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</row>
    <row r="163" spans="2:102" x14ac:dyDescent="0.25">
      <c r="B163" s="15"/>
      <c r="C163" s="2"/>
      <c r="D163" s="2"/>
      <c r="E163" s="2"/>
      <c r="F163" s="12"/>
      <c r="G163" s="3"/>
      <c r="H163" s="3">
        <f t="shared" si="34"/>
        <v>0</v>
      </c>
      <c r="I163" s="3" t="str">
        <f t="shared" si="35"/>
        <v/>
      </c>
      <c r="J163" s="3">
        <f t="shared" si="36"/>
        <v>0</v>
      </c>
      <c r="K163" s="3">
        <f t="shared" si="37"/>
        <v>0</v>
      </c>
      <c r="L163" s="3">
        <f t="shared" si="38"/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</row>
    <row r="164" spans="2:102" x14ac:dyDescent="0.25">
      <c r="B164" s="8"/>
      <c r="C164" s="1"/>
      <c r="D164" s="10"/>
      <c r="F164" s="9"/>
      <c r="G164" s="3"/>
      <c r="H164" s="3">
        <f t="shared" si="34"/>
        <v>0</v>
      </c>
      <c r="I164" s="3" t="str">
        <f t="shared" si="35"/>
        <v/>
      </c>
      <c r="J164" s="3">
        <f t="shared" si="36"/>
        <v>0</v>
      </c>
      <c r="K164" s="3">
        <f t="shared" si="37"/>
        <v>0</v>
      </c>
      <c r="L164" s="3">
        <f t="shared" si="38"/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</row>
    <row r="165" spans="2:102" x14ac:dyDescent="0.25">
      <c r="B165" s="8"/>
      <c r="C165" s="1"/>
      <c r="D165" s="10"/>
      <c r="F165" s="9"/>
      <c r="G165" s="3"/>
      <c r="H165" s="3">
        <f t="shared" si="34"/>
        <v>0</v>
      </c>
      <c r="I165" s="3" t="str">
        <f t="shared" si="35"/>
        <v/>
      </c>
      <c r="J165" s="3">
        <f t="shared" si="36"/>
        <v>0</v>
      </c>
      <c r="K165" s="3">
        <f t="shared" si="37"/>
        <v>0</v>
      </c>
      <c r="L165" s="3">
        <f t="shared" si="38"/>
        <v>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</row>
    <row r="166" spans="2:102" x14ac:dyDescent="0.25">
      <c r="B166" s="8"/>
      <c r="C166" s="1"/>
      <c r="D166" s="10"/>
      <c r="F166" s="9"/>
      <c r="G166" s="3"/>
      <c r="H166" s="3">
        <f t="shared" si="34"/>
        <v>0</v>
      </c>
      <c r="I166" s="3" t="str">
        <f t="shared" si="35"/>
        <v/>
      </c>
      <c r="J166" s="3">
        <f t="shared" si="36"/>
        <v>0</v>
      </c>
      <c r="K166" s="3">
        <f t="shared" si="37"/>
        <v>0</v>
      </c>
      <c r="L166" s="3">
        <f t="shared" si="38"/>
        <v>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</row>
    <row r="167" spans="2:102" x14ac:dyDescent="0.25">
      <c r="B167" s="8"/>
      <c r="C167" s="10"/>
      <c r="D167" s="10"/>
      <c r="F167" s="12"/>
      <c r="G167" s="3"/>
      <c r="H167" s="3">
        <f t="shared" si="34"/>
        <v>0</v>
      </c>
      <c r="I167" s="3" t="str">
        <f t="shared" si="35"/>
        <v/>
      </c>
      <c r="J167" s="3">
        <f t="shared" si="36"/>
        <v>0</v>
      </c>
      <c r="K167" s="3">
        <f t="shared" si="37"/>
        <v>0</v>
      </c>
      <c r="L167" s="3">
        <f t="shared" si="38"/>
        <v>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</row>
    <row r="168" spans="2:102" x14ac:dyDescent="0.25">
      <c r="B168" s="8"/>
      <c r="C168" s="1"/>
      <c r="D168" s="1"/>
      <c r="E168" s="2"/>
      <c r="F168" s="9"/>
      <c r="G168" s="3"/>
      <c r="H168" s="3">
        <f t="shared" si="34"/>
        <v>0</v>
      </c>
      <c r="I168" s="3" t="str">
        <f t="shared" si="35"/>
        <v/>
      </c>
      <c r="J168" s="3">
        <f t="shared" si="36"/>
        <v>0</v>
      </c>
      <c r="K168" s="3">
        <f t="shared" si="37"/>
        <v>0</v>
      </c>
      <c r="L168" s="3">
        <f t="shared" si="38"/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</row>
    <row r="169" spans="2:102" x14ac:dyDescent="0.25">
      <c r="B169" s="8"/>
      <c r="C169" s="1"/>
      <c r="D169" s="10"/>
      <c r="F169" s="9"/>
      <c r="G169" s="3"/>
      <c r="H169" s="3">
        <f t="shared" si="34"/>
        <v>0</v>
      </c>
      <c r="I169" s="3" t="str">
        <f t="shared" si="35"/>
        <v/>
      </c>
      <c r="J169" s="3">
        <f t="shared" si="36"/>
        <v>0</v>
      </c>
      <c r="K169" s="3">
        <f t="shared" si="37"/>
        <v>0</v>
      </c>
      <c r="L169" s="3">
        <f t="shared" si="38"/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</row>
    <row r="170" spans="2:102" x14ac:dyDescent="0.25">
      <c r="B170" s="8"/>
      <c r="C170" s="1"/>
      <c r="D170" s="1"/>
      <c r="E170" s="2"/>
      <c r="F170" s="9"/>
      <c r="G170" s="3"/>
      <c r="H170" s="3">
        <f t="shared" si="34"/>
        <v>0</v>
      </c>
      <c r="I170" s="3" t="str">
        <f t="shared" si="35"/>
        <v/>
      </c>
      <c r="J170" s="3">
        <f t="shared" si="36"/>
        <v>0</v>
      </c>
      <c r="K170" s="3">
        <f t="shared" si="37"/>
        <v>0</v>
      </c>
      <c r="L170" s="3">
        <f t="shared" si="38"/>
        <v>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</row>
    <row r="171" spans="2:102" x14ac:dyDescent="0.25">
      <c r="B171" s="15"/>
      <c r="C171" s="1"/>
      <c r="D171" s="1"/>
      <c r="E171" s="2"/>
      <c r="F171" s="12"/>
      <c r="G171" s="3"/>
      <c r="H171" s="3">
        <f t="shared" si="34"/>
        <v>0</v>
      </c>
      <c r="I171" s="3" t="str">
        <f t="shared" si="35"/>
        <v/>
      </c>
      <c r="J171" s="3">
        <f t="shared" si="36"/>
        <v>0</v>
      </c>
      <c r="K171" s="3">
        <f t="shared" si="37"/>
        <v>0</v>
      </c>
      <c r="L171" s="3">
        <f t="shared" si="38"/>
        <v>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</row>
    <row r="172" spans="2:102" x14ac:dyDescent="0.25">
      <c r="B172" s="8"/>
      <c r="C172" s="1"/>
      <c r="D172" s="1"/>
      <c r="E172" s="2"/>
      <c r="F172" s="9"/>
      <c r="G172" s="3"/>
      <c r="H172" s="3">
        <f t="shared" si="34"/>
        <v>0</v>
      </c>
      <c r="I172" s="3" t="str">
        <f t="shared" si="35"/>
        <v/>
      </c>
      <c r="J172" s="3">
        <f t="shared" si="36"/>
        <v>0</v>
      </c>
      <c r="K172" s="3">
        <f t="shared" si="37"/>
        <v>0</v>
      </c>
      <c r="L172" s="3">
        <f t="shared" si="38"/>
        <v>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</row>
    <row r="173" spans="2:102" x14ac:dyDescent="0.25">
      <c r="B173" s="8"/>
      <c r="C173" s="1"/>
      <c r="D173" s="1"/>
      <c r="E173" s="2"/>
      <c r="F173" s="9"/>
      <c r="G173" s="3"/>
      <c r="H173" s="3">
        <f t="shared" si="34"/>
        <v>0</v>
      </c>
      <c r="I173" s="3" t="str">
        <f t="shared" si="35"/>
        <v/>
      </c>
      <c r="J173" s="3">
        <f t="shared" si="36"/>
        <v>0</v>
      </c>
      <c r="K173" s="3">
        <f t="shared" si="37"/>
        <v>0</v>
      </c>
      <c r="L173" s="3">
        <f t="shared" si="38"/>
        <v>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</row>
    <row r="174" spans="2:102" x14ac:dyDescent="0.25">
      <c r="B174" s="8"/>
      <c r="C174" s="1"/>
      <c r="D174" s="1"/>
      <c r="E174" s="2"/>
      <c r="F174" s="9"/>
      <c r="G174" s="3"/>
      <c r="H174" s="3">
        <f t="shared" si="34"/>
        <v>0</v>
      </c>
      <c r="I174" s="3" t="str">
        <f t="shared" si="35"/>
        <v/>
      </c>
      <c r="J174" s="3">
        <f t="shared" si="36"/>
        <v>0</v>
      </c>
      <c r="K174" s="3">
        <f t="shared" si="37"/>
        <v>0</v>
      </c>
      <c r="L174" s="3">
        <f t="shared" si="38"/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</row>
    <row r="175" spans="2:102" x14ac:dyDescent="0.25">
      <c r="B175" s="8"/>
      <c r="C175" s="1"/>
      <c r="D175" s="1"/>
      <c r="E175" s="2"/>
      <c r="F175" s="9"/>
      <c r="G175" s="3"/>
      <c r="H175" s="3">
        <f t="shared" si="34"/>
        <v>0</v>
      </c>
      <c r="I175" s="3" t="str">
        <f t="shared" si="35"/>
        <v/>
      </c>
      <c r="J175" s="3">
        <f t="shared" si="36"/>
        <v>0</v>
      </c>
      <c r="K175" s="3">
        <f t="shared" si="37"/>
        <v>0</v>
      </c>
      <c r="L175" s="3">
        <f t="shared" si="38"/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</row>
    <row r="176" spans="2:102" x14ac:dyDescent="0.25">
      <c r="B176" s="14"/>
      <c r="C176" s="2"/>
      <c r="D176" s="2"/>
      <c r="E176" s="2"/>
      <c r="F176" s="9"/>
      <c r="G176" s="3"/>
      <c r="H176" s="3">
        <f>MIN(M176:BM176)</f>
        <v>0</v>
      </c>
      <c r="I176" s="3" t="str">
        <f>IF(H176=1,COUNTIF(M176:BM176,"&lt;2"),"")</f>
        <v/>
      </c>
      <c r="J176" s="3">
        <f>COUNTIF(M176:BM176,"&lt;11")</f>
        <v>0</v>
      </c>
      <c r="K176" s="3">
        <f>COUNTIF(M176:BM176,"&lt;51")</f>
        <v>0</v>
      </c>
      <c r="L176" s="3">
        <f>COUNTA(M176:BM176)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  <c r="BG176" s="3"/>
      <c r="BI176" s="3"/>
      <c r="BK176" s="3"/>
      <c r="BM176" s="3"/>
      <c r="BO176" s="3"/>
      <c r="BQ176" s="3"/>
      <c r="BS176" s="3"/>
      <c r="BU176" s="3"/>
      <c r="BW176" s="3"/>
      <c r="BY176" s="3"/>
      <c r="CA176" s="3"/>
      <c r="CC176" s="3"/>
      <c r="CE176" s="3"/>
      <c r="CG176" s="3"/>
      <c r="CI176" s="3"/>
      <c r="CK176" s="3"/>
      <c r="CM176" s="3"/>
      <c r="CO176" s="3"/>
      <c r="CQ176" s="3"/>
      <c r="CS176" s="3"/>
      <c r="CU176" s="3"/>
      <c r="CW176" s="3"/>
    </row>
    <row r="177" spans="2:102" x14ac:dyDescent="0.25">
      <c r="B177" s="8"/>
      <c r="C177" s="1"/>
      <c r="D177" s="1"/>
      <c r="E177" s="2"/>
      <c r="F177" s="9"/>
      <c r="G177" s="3"/>
      <c r="H177" s="3">
        <f>MIN(M177:BL177)</f>
        <v>0</v>
      </c>
      <c r="I177" s="3" t="str">
        <f>IF(H177=1,COUNTIF(M177:BL177,"&lt;2"),"")</f>
        <v/>
      </c>
      <c r="J177" s="3">
        <f>COUNTIF(M177:BL177,"&lt;11")</f>
        <v>0</v>
      </c>
      <c r="K177" s="3">
        <f>COUNTIF(M177:BL177,"&lt;51")</f>
        <v>0</v>
      </c>
      <c r="L177" s="3">
        <f>COUNTA(M177:BL177)</f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</row>
    <row r="178" spans="2:102" x14ac:dyDescent="0.25">
      <c r="B178" s="16"/>
      <c r="C178" s="2"/>
      <c r="D178" s="2"/>
      <c r="E178" s="2"/>
      <c r="F178" s="11"/>
      <c r="G178" s="3"/>
      <c r="H178" s="3">
        <f>MIN(M178:BM178)</f>
        <v>0</v>
      </c>
      <c r="I178" s="3" t="str">
        <f>IF(H178=1,COUNTIF(M178:BM178,"&lt;2"),"")</f>
        <v/>
      </c>
      <c r="J178" s="3">
        <f>COUNTIF(M178:BM178,"&lt;11")</f>
        <v>0</v>
      </c>
      <c r="K178" s="3">
        <f>COUNTIF(M178:BM178,"&lt;51")</f>
        <v>0</v>
      </c>
      <c r="L178" s="3">
        <f>COUNTA(M178:BM178)</f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  <c r="BG178" s="3"/>
      <c r="BI178" s="3"/>
      <c r="BK178" s="3"/>
      <c r="BM178" s="3"/>
      <c r="BO178" s="3"/>
      <c r="BQ178" s="3"/>
      <c r="BS178" s="3"/>
      <c r="BU178" s="3"/>
      <c r="BW178" s="3"/>
      <c r="BY178" s="3"/>
      <c r="CA178" s="3"/>
      <c r="CC178" s="3"/>
      <c r="CE178" s="3"/>
      <c r="CG178" s="3"/>
      <c r="CI178" s="3"/>
      <c r="CK178" s="3"/>
      <c r="CM178" s="3"/>
      <c r="CO178" s="3"/>
      <c r="CQ178" s="3"/>
      <c r="CS178" s="3"/>
      <c r="CU178" s="3"/>
      <c r="CW178" s="3"/>
    </row>
    <row r="179" spans="2:102" x14ac:dyDescent="0.25">
      <c r="B179" s="8"/>
      <c r="G179" s="3"/>
      <c r="H179" s="3">
        <f t="shared" ref="H179:H216" si="39">MIN(M179:BM179)</f>
        <v>0</v>
      </c>
      <c r="I179" s="3" t="str">
        <f t="shared" ref="I179:I216" si="40">IF(H179=1,COUNTIF(M179:BM179,"&lt;2"),"")</f>
        <v/>
      </c>
      <c r="J179" s="3">
        <f t="shared" ref="J179:J216" si="41">COUNTIF(M179:BM179,"&lt;11")</f>
        <v>0</v>
      </c>
      <c r="K179" s="3">
        <f t="shared" ref="K179:K216" si="42">COUNTIF(M179:BM179,"&lt;51")</f>
        <v>0</v>
      </c>
      <c r="L179" s="3">
        <f t="shared" ref="L179:L216" si="43">COUNTA(M179:BM179)</f>
        <v>0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  <c r="BG179" s="3"/>
      <c r="BI179" s="3"/>
      <c r="BK179" s="3"/>
      <c r="BM179" s="3"/>
      <c r="BO179" s="3"/>
      <c r="BQ179" s="3"/>
      <c r="BS179" s="3"/>
      <c r="BU179" s="3"/>
      <c r="BW179" s="3"/>
      <c r="BY179" s="3"/>
      <c r="CA179" s="3"/>
      <c r="CC179" s="3"/>
      <c r="CE179" s="3"/>
      <c r="CG179" s="3"/>
      <c r="CI179" s="3"/>
      <c r="CK179" s="3"/>
      <c r="CM179" s="3"/>
      <c r="CO179" s="3"/>
      <c r="CQ179" s="3"/>
      <c r="CS179" s="3"/>
      <c r="CU179" s="3"/>
      <c r="CW179" s="3"/>
    </row>
    <row r="180" spans="2:102" x14ac:dyDescent="0.25">
      <c r="B180" s="8"/>
      <c r="C180" s="2"/>
      <c r="D180" s="2"/>
      <c r="E180" s="2"/>
      <c r="F180" s="2"/>
      <c r="G180" s="3"/>
      <c r="H180" s="3">
        <f t="shared" si="39"/>
        <v>0</v>
      </c>
      <c r="I180" s="3" t="str">
        <f t="shared" si="40"/>
        <v/>
      </c>
      <c r="J180" s="3">
        <f t="shared" si="41"/>
        <v>0</v>
      </c>
      <c r="K180" s="3">
        <f t="shared" si="42"/>
        <v>0</v>
      </c>
      <c r="L180" s="3">
        <f t="shared" si="43"/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  <c r="BG180" s="3"/>
      <c r="BI180" s="3"/>
      <c r="BK180" s="3"/>
      <c r="BM180" s="3"/>
      <c r="BO180" s="3"/>
      <c r="BQ180" s="3"/>
      <c r="BS180" s="3"/>
      <c r="BU180" s="3"/>
      <c r="BW180" s="3"/>
      <c r="BY180" s="3"/>
      <c r="CA180" s="3"/>
      <c r="CC180" s="3"/>
      <c r="CE180" s="3"/>
      <c r="CG180" s="3"/>
      <c r="CI180" s="3"/>
      <c r="CK180" s="3"/>
      <c r="CM180" s="3"/>
      <c r="CO180" s="3"/>
      <c r="CQ180" s="3"/>
      <c r="CS180" s="3"/>
      <c r="CU180" s="3"/>
      <c r="CW180" s="3"/>
    </row>
    <row r="181" spans="2:102" x14ac:dyDescent="0.25">
      <c r="B181" s="8"/>
      <c r="C181" s="2"/>
      <c r="D181" s="2"/>
      <c r="E181" s="2"/>
      <c r="F181" s="11"/>
      <c r="G181" s="3"/>
      <c r="H181" s="3">
        <f t="shared" si="39"/>
        <v>0</v>
      </c>
      <c r="I181" s="3" t="str">
        <f t="shared" si="40"/>
        <v/>
      </c>
      <c r="J181" s="3">
        <f t="shared" si="41"/>
        <v>0</v>
      </c>
      <c r="K181" s="3">
        <f t="shared" si="42"/>
        <v>0</v>
      </c>
      <c r="L181" s="3">
        <f t="shared" si="43"/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  <c r="BG181" s="3"/>
      <c r="BI181" s="3"/>
      <c r="BK181" s="3"/>
      <c r="BM181" s="3"/>
      <c r="BO181" s="3"/>
      <c r="BQ181" s="3"/>
      <c r="BS181" s="3"/>
      <c r="BU181" s="3"/>
      <c r="BW181" s="3"/>
      <c r="BY181" s="3"/>
      <c r="CA181" s="3"/>
      <c r="CC181" s="3"/>
      <c r="CE181" s="3"/>
      <c r="CG181" s="3"/>
      <c r="CI181" s="3"/>
      <c r="CK181" s="3"/>
      <c r="CM181" s="3"/>
      <c r="CO181" s="3"/>
      <c r="CQ181" s="3"/>
      <c r="CS181" s="3"/>
      <c r="CU181" s="3"/>
      <c r="CW181" s="3"/>
    </row>
    <row r="182" spans="2:102" x14ac:dyDescent="0.25">
      <c r="B182" s="8"/>
      <c r="C182" s="2"/>
      <c r="D182" s="2"/>
      <c r="E182" s="2"/>
      <c r="F182" s="11"/>
      <c r="G182" s="3"/>
      <c r="H182" s="3">
        <f t="shared" si="39"/>
        <v>0</v>
      </c>
      <c r="I182" s="3" t="str">
        <f t="shared" si="40"/>
        <v/>
      </c>
      <c r="J182" s="3">
        <f t="shared" si="41"/>
        <v>0</v>
      </c>
      <c r="K182" s="3">
        <f t="shared" si="42"/>
        <v>0</v>
      </c>
      <c r="L182" s="3">
        <f t="shared" si="43"/>
        <v>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  <c r="BG182" s="3"/>
      <c r="BI182" s="3"/>
      <c r="BK182" s="3"/>
      <c r="BM182" s="3"/>
      <c r="BO182" s="3"/>
      <c r="BQ182" s="3"/>
      <c r="BS182" s="3"/>
      <c r="BU182" s="3"/>
      <c r="BW182" s="3"/>
      <c r="BY182" s="3"/>
      <c r="CA182" s="3"/>
      <c r="CC182" s="3"/>
      <c r="CE182" s="3"/>
      <c r="CG182" s="3"/>
      <c r="CI182" s="3"/>
      <c r="CK182" s="3"/>
      <c r="CM182" s="3"/>
      <c r="CO182" s="3"/>
      <c r="CQ182" s="3"/>
      <c r="CS182" s="3"/>
      <c r="CU182" s="3"/>
      <c r="CW182" s="3"/>
    </row>
    <row r="183" spans="2:102" x14ac:dyDescent="0.25">
      <c r="B183" s="8"/>
      <c r="C183" s="2"/>
      <c r="D183" s="2"/>
      <c r="E183" s="2"/>
      <c r="F183" s="11"/>
      <c r="G183" s="3"/>
      <c r="H183" s="3">
        <f t="shared" si="39"/>
        <v>0</v>
      </c>
      <c r="I183" s="3" t="str">
        <f t="shared" si="40"/>
        <v/>
      </c>
      <c r="J183" s="3">
        <f t="shared" si="41"/>
        <v>0</v>
      </c>
      <c r="K183" s="3">
        <f t="shared" si="42"/>
        <v>0</v>
      </c>
      <c r="L183" s="3">
        <f t="shared" si="43"/>
        <v>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  <c r="BG183" s="3"/>
      <c r="BI183" s="3"/>
      <c r="BK183" s="3"/>
      <c r="BM183" s="3"/>
      <c r="BO183" s="3"/>
      <c r="BQ183" s="3"/>
      <c r="BS183" s="3"/>
      <c r="BU183" s="3"/>
      <c r="BW183" s="3"/>
      <c r="BY183" s="3"/>
      <c r="CA183" s="3"/>
      <c r="CC183" s="3"/>
      <c r="CE183" s="3"/>
      <c r="CG183" s="3"/>
      <c r="CI183" s="3"/>
      <c r="CK183" s="3"/>
      <c r="CM183" s="3"/>
      <c r="CO183" s="3"/>
      <c r="CQ183" s="3"/>
      <c r="CS183" s="3"/>
      <c r="CU183" s="3"/>
      <c r="CW183" s="3"/>
    </row>
    <row r="184" spans="2:102" x14ac:dyDescent="0.25">
      <c r="B184" s="8"/>
      <c r="C184" s="2"/>
      <c r="D184" s="2"/>
      <c r="F184" s="11"/>
      <c r="G184" s="3"/>
      <c r="H184" s="3">
        <f t="shared" si="39"/>
        <v>0</v>
      </c>
      <c r="I184" s="3" t="str">
        <f t="shared" si="40"/>
        <v/>
      </c>
      <c r="J184" s="3">
        <f t="shared" si="41"/>
        <v>0</v>
      </c>
      <c r="K184" s="3">
        <f t="shared" si="42"/>
        <v>0</v>
      </c>
      <c r="L184" s="3">
        <f t="shared" si="43"/>
        <v>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  <c r="BG184" s="3"/>
      <c r="BI184" s="3"/>
      <c r="BK184" s="3"/>
      <c r="BM184" s="3"/>
      <c r="BO184" s="3"/>
      <c r="BQ184" s="3"/>
      <c r="BS184" s="3"/>
      <c r="BU184" s="3"/>
      <c r="BW184" s="3"/>
      <c r="BY184" s="3"/>
      <c r="CA184" s="3"/>
      <c r="CC184" s="3"/>
      <c r="CE184" s="3"/>
      <c r="CG184" s="3"/>
      <c r="CI184" s="3"/>
      <c r="CK184" s="3"/>
      <c r="CM184" s="3"/>
      <c r="CO184" s="3"/>
      <c r="CQ184" s="3"/>
      <c r="CS184" s="3"/>
      <c r="CU184" s="3"/>
      <c r="CW184" s="3"/>
    </row>
    <row r="185" spans="2:102" x14ac:dyDescent="0.25">
      <c r="B185" s="8"/>
      <c r="C185" s="2"/>
      <c r="D185" s="2"/>
      <c r="E185" s="2"/>
      <c r="F185" s="11"/>
      <c r="G185" s="3"/>
      <c r="H185" s="3">
        <f t="shared" si="39"/>
        <v>0</v>
      </c>
      <c r="I185" s="3" t="str">
        <f t="shared" si="40"/>
        <v/>
      </c>
      <c r="J185" s="3">
        <f t="shared" si="41"/>
        <v>0</v>
      </c>
      <c r="K185" s="3">
        <f t="shared" si="42"/>
        <v>0</v>
      </c>
      <c r="L185" s="3">
        <f t="shared" si="43"/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  <c r="BG185" s="3"/>
      <c r="BI185" s="3"/>
      <c r="BK185" s="3"/>
      <c r="BM185" s="3"/>
      <c r="BO185" s="3"/>
      <c r="BQ185" s="3"/>
      <c r="BS185" s="3"/>
      <c r="BU185" s="3"/>
      <c r="BW185" s="3"/>
      <c r="BY185" s="3"/>
      <c r="CA185" s="3"/>
      <c r="CC185" s="3"/>
      <c r="CE185" s="3"/>
      <c r="CG185" s="3"/>
      <c r="CI185" s="3"/>
      <c r="CK185" s="3"/>
      <c r="CM185" s="3"/>
      <c r="CO185" s="3"/>
      <c r="CQ185" s="3"/>
      <c r="CS185" s="3"/>
      <c r="CU185" s="3"/>
      <c r="CW185" s="3"/>
    </row>
    <row r="186" spans="2:102" x14ac:dyDescent="0.25">
      <c r="B186" s="8"/>
      <c r="C186" s="2"/>
      <c r="D186" s="2"/>
      <c r="E186" s="2"/>
      <c r="F186" s="11"/>
      <c r="G186" s="3"/>
      <c r="H186" s="3">
        <f t="shared" si="39"/>
        <v>0</v>
      </c>
      <c r="I186" s="3" t="str">
        <f t="shared" si="40"/>
        <v/>
      </c>
      <c r="J186" s="3">
        <f t="shared" si="41"/>
        <v>0</v>
      </c>
      <c r="K186" s="3">
        <f t="shared" si="42"/>
        <v>0</v>
      </c>
      <c r="L186" s="3">
        <f t="shared" si="43"/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  <c r="BG186" s="3"/>
      <c r="BI186" s="3"/>
      <c r="BK186" s="3"/>
      <c r="BM186" s="3"/>
      <c r="BO186" s="3"/>
      <c r="BQ186" s="3"/>
      <c r="BS186" s="3"/>
      <c r="BU186" s="3"/>
      <c r="BW186" s="3"/>
      <c r="BY186" s="3"/>
      <c r="CA186" s="3"/>
      <c r="CC186" s="3"/>
      <c r="CE186" s="3"/>
      <c r="CG186" s="3"/>
      <c r="CI186" s="3"/>
      <c r="CK186" s="3"/>
      <c r="CM186" s="3"/>
      <c r="CO186" s="3"/>
      <c r="CQ186" s="3"/>
      <c r="CS186" s="3"/>
      <c r="CU186" s="3"/>
      <c r="CW186" s="3"/>
    </row>
    <row r="187" spans="2:102" x14ac:dyDescent="0.25">
      <c r="B187" s="8"/>
      <c r="C187" s="5"/>
      <c r="F187" s="11"/>
      <c r="G187" s="3"/>
      <c r="H187" s="3">
        <f t="shared" si="39"/>
        <v>0</v>
      </c>
      <c r="I187" s="3" t="str">
        <f t="shared" si="40"/>
        <v/>
      </c>
      <c r="J187" s="3">
        <f t="shared" si="41"/>
        <v>0</v>
      </c>
      <c r="K187" s="3">
        <f t="shared" si="42"/>
        <v>0</v>
      </c>
      <c r="L187" s="3">
        <f t="shared" si="43"/>
        <v>0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  <c r="BG187" s="3"/>
      <c r="BI187" s="3"/>
      <c r="BK187" s="3"/>
      <c r="BM187" s="3"/>
      <c r="BO187" s="3"/>
      <c r="BQ187" s="3"/>
      <c r="BS187" s="3"/>
      <c r="BU187" s="3"/>
      <c r="BW187" s="3"/>
      <c r="BY187" s="3"/>
      <c r="CA187" s="3"/>
      <c r="CC187" s="3"/>
      <c r="CE187" s="3"/>
      <c r="CG187" s="3"/>
      <c r="CI187" s="3"/>
      <c r="CK187" s="3"/>
      <c r="CM187" s="3"/>
      <c r="CO187" s="3"/>
      <c r="CQ187" s="3"/>
      <c r="CS187" s="3"/>
      <c r="CU187" s="3"/>
      <c r="CW187" s="3"/>
    </row>
    <row r="188" spans="2:102" x14ac:dyDescent="0.25">
      <c r="B188" s="8"/>
      <c r="C188" s="2"/>
      <c r="F188" s="11"/>
      <c r="G188" s="3"/>
      <c r="H188" s="3">
        <f t="shared" si="39"/>
        <v>0</v>
      </c>
      <c r="I188" s="3" t="str">
        <f t="shared" si="40"/>
        <v/>
      </c>
      <c r="J188" s="3">
        <f t="shared" si="41"/>
        <v>0</v>
      </c>
      <c r="K188" s="3">
        <f t="shared" si="42"/>
        <v>0</v>
      </c>
      <c r="L188" s="3">
        <f t="shared" si="43"/>
        <v>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  <c r="BG188" s="3"/>
      <c r="BI188" s="3"/>
      <c r="BK188" s="3"/>
      <c r="BM188" s="3"/>
      <c r="BO188" s="3"/>
      <c r="BQ188" s="3"/>
      <c r="BS188" s="3"/>
      <c r="BU188" s="3"/>
      <c r="BW188" s="3"/>
      <c r="BY188" s="3"/>
      <c r="CA188" s="3"/>
      <c r="CC188" s="3"/>
      <c r="CE188" s="3"/>
      <c r="CG188" s="3"/>
      <c r="CI188" s="3"/>
      <c r="CK188" s="3"/>
      <c r="CM188" s="3"/>
      <c r="CO188" s="3"/>
      <c r="CQ188" s="3"/>
      <c r="CS188" s="3"/>
      <c r="CU188" s="3"/>
      <c r="CW188" s="3"/>
    </row>
    <row r="189" spans="2:102" x14ac:dyDescent="0.25">
      <c r="B189" s="8"/>
      <c r="C189" s="2"/>
      <c r="D189" s="2"/>
      <c r="E189" s="2"/>
      <c r="F189" s="11"/>
      <c r="G189" s="3"/>
      <c r="H189" s="3">
        <f t="shared" si="39"/>
        <v>0</v>
      </c>
      <c r="I189" s="3" t="str">
        <f t="shared" si="40"/>
        <v/>
      </c>
      <c r="J189" s="3">
        <f t="shared" si="41"/>
        <v>0</v>
      </c>
      <c r="K189" s="3">
        <f t="shared" si="42"/>
        <v>0</v>
      </c>
      <c r="L189" s="3">
        <f t="shared" si="43"/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  <c r="BG189" s="3"/>
      <c r="BI189" s="3"/>
      <c r="BK189" s="3"/>
      <c r="BM189" s="3"/>
      <c r="BO189" s="3"/>
      <c r="BQ189" s="3"/>
      <c r="BS189" s="3"/>
      <c r="BU189" s="3"/>
      <c r="BW189" s="3"/>
      <c r="BY189" s="3"/>
      <c r="CA189" s="3"/>
      <c r="CC189" s="3"/>
      <c r="CE189" s="3"/>
      <c r="CG189" s="3"/>
      <c r="CI189" s="3"/>
      <c r="CK189" s="3"/>
      <c r="CM189" s="3"/>
      <c r="CO189" s="3"/>
      <c r="CQ189" s="3"/>
      <c r="CS189" s="3"/>
      <c r="CU189" s="3"/>
      <c r="CW189" s="3"/>
    </row>
    <row r="190" spans="2:102" x14ac:dyDescent="0.25">
      <c r="B190" s="8"/>
      <c r="F190" s="11"/>
      <c r="G190" s="3"/>
      <c r="H190" s="3">
        <f t="shared" si="39"/>
        <v>0</v>
      </c>
      <c r="I190" s="3" t="str">
        <f t="shared" si="40"/>
        <v/>
      </c>
      <c r="J190" s="3">
        <f t="shared" si="41"/>
        <v>0</v>
      </c>
      <c r="K190" s="3">
        <f t="shared" si="42"/>
        <v>0</v>
      </c>
      <c r="L190" s="3">
        <f t="shared" si="43"/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  <c r="BG190" s="3"/>
      <c r="BI190" s="3"/>
      <c r="BK190" s="3"/>
      <c r="BM190" s="3"/>
      <c r="BO190" s="3"/>
      <c r="BQ190" s="3"/>
      <c r="BS190" s="3"/>
      <c r="BU190" s="3"/>
      <c r="BW190" s="3"/>
      <c r="BY190" s="3"/>
      <c r="CA190" s="3"/>
      <c r="CC190" s="3"/>
      <c r="CE190" s="3"/>
      <c r="CG190" s="3"/>
      <c r="CI190" s="3"/>
      <c r="CK190" s="3"/>
      <c r="CM190" s="3"/>
      <c r="CO190" s="3"/>
      <c r="CQ190" s="3"/>
      <c r="CS190" s="3"/>
      <c r="CU190" s="3"/>
      <c r="CW190" s="3"/>
    </row>
    <row r="191" spans="2:102" x14ac:dyDescent="0.25">
      <c r="B191" s="8"/>
      <c r="C191" s="2"/>
      <c r="D191" s="2"/>
      <c r="E191" s="2"/>
      <c r="F191" s="11"/>
      <c r="G191" s="3"/>
      <c r="H191" s="3">
        <f t="shared" si="39"/>
        <v>0</v>
      </c>
      <c r="I191" s="3" t="str">
        <f t="shared" si="40"/>
        <v/>
      </c>
      <c r="J191" s="3">
        <f t="shared" si="41"/>
        <v>0</v>
      </c>
      <c r="K191" s="3">
        <f t="shared" si="42"/>
        <v>0</v>
      </c>
      <c r="L191" s="3">
        <f t="shared" si="43"/>
        <v>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  <c r="BG191" s="3"/>
      <c r="BI191" s="3"/>
      <c r="BK191" s="3"/>
      <c r="BM191" s="3"/>
      <c r="BO191" s="3"/>
      <c r="BQ191" s="3"/>
      <c r="BS191" s="3"/>
      <c r="BU191" s="3"/>
      <c r="BW191" s="3"/>
      <c r="BY191" s="3"/>
      <c r="CA191" s="3"/>
      <c r="CC191" s="3"/>
      <c r="CE191" s="3"/>
      <c r="CG191" s="3"/>
      <c r="CI191" s="3"/>
      <c r="CK191" s="3"/>
      <c r="CM191" s="3"/>
      <c r="CO191" s="3"/>
      <c r="CQ191" s="3"/>
      <c r="CS191" s="3"/>
      <c r="CU191" s="3"/>
      <c r="CW191" s="3"/>
    </row>
    <row r="192" spans="2:102" x14ac:dyDescent="0.25">
      <c r="B192" s="8"/>
      <c r="C192" s="2"/>
      <c r="D192" s="2"/>
      <c r="E192" s="2"/>
      <c r="F192" s="11"/>
      <c r="G192" s="3"/>
      <c r="H192" s="3">
        <f t="shared" si="39"/>
        <v>0</v>
      </c>
      <c r="I192" s="3" t="str">
        <f t="shared" si="40"/>
        <v/>
      </c>
      <c r="J192" s="3">
        <f t="shared" si="41"/>
        <v>0</v>
      </c>
      <c r="K192" s="3">
        <f t="shared" si="42"/>
        <v>0</v>
      </c>
      <c r="L192" s="3">
        <f t="shared" si="43"/>
        <v>0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  <c r="BG192" s="3"/>
      <c r="BI192" s="3"/>
      <c r="BK192" s="3"/>
      <c r="BM192" s="3"/>
      <c r="BO192" s="3"/>
      <c r="BQ192" s="3"/>
      <c r="BS192" s="3"/>
      <c r="BU192" s="3"/>
      <c r="BW192" s="3"/>
      <c r="BY192" s="3"/>
      <c r="CA192" s="3"/>
      <c r="CC192" s="3"/>
      <c r="CE192" s="3"/>
      <c r="CG192" s="3"/>
      <c r="CI192" s="3"/>
      <c r="CK192" s="3"/>
      <c r="CM192" s="3"/>
      <c r="CO192" s="3"/>
      <c r="CQ192" s="3"/>
      <c r="CS192" s="3"/>
      <c r="CU192" s="3"/>
      <c r="CW192" s="3"/>
    </row>
    <row r="193" spans="3:101" x14ac:dyDescent="0.25">
      <c r="C193" s="2"/>
      <c r="D193" s="2"/>
      <c r="E193" s="2"/>
      <c r="F193" s="11"/>
      <c r="G193" s="3"/>
      <c r="H193" s="3">
        <f t="shared" si="39"/>
        <v>0</v>
      </c>
      <c r="I193" s="3" t="str">
        <f t="shared" si="40"/>
        <v/>
      </c>
      <c r="J193" s="3">
        <f t="shared" si="41"/>
        <v>0</v>
      </c>
      <c r="K193" s="3">
        <f t="shared" si="42"/>
        <v>0</v>
      </c>
      <c r="L193" s="3">
        <f t="shared" si="43"/>
        <v>0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  <c r="BG193" s="3"/>
      <c r="BI193" s="3"/>
      <c r="BK193" s="3"/>
      <c r="BM193" s="3"/>
      <c r="BO193" s="3"/>
      <c r="BQ193" s="3"/>
      <c r="BS193" s="3"/>
      <c r="BU193" s="3"/>
      <c r="BW193" s="3"/>
      <c r="BY193" s="3"/>
      <c r="CA193" s="3"/>
      <c r="CC193" s="3"/>
      <c r="CE193" s="3"/>
      <c r="CG193" s="3"/>
      <c r="CI193" s="3"/>
      <c r="CK193" s="3"/>
      <c r="CM193" s="3"/>
      <c r="CO193" s="3"/>
      <c r="CQ193" s="3"/>
      <c r="CS193" s="3"/>
      <c r="CU193" s="3"/>
      <c r="CW193" s="3"/>
    </row>
    <row r="194" spans="3:101" x14ac:dyDescent="0.25">
      <c r="F194" s="2"/>
      <c r="G194" s="3"/>
      <c r="H194" s="3">
        <f t="shared" si="39"/>
        <v>0</v>
      </c>
      <c r="I194" s="3" t="str">
        <f t="shared" si="40"/>
        <v/>
      </c>
      <c r="J194" s="3">
        <f t="shared" si="41"/>
        <v>0</v>
      </c>
      <c r="K194" s="3">
        <f t="shared" si="42"/>
        <v>0</v>
      </c>
      <c r="L194" s="3">
        <f t="shared" si="43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  <c r="BG194" s="3"/>
      <c r="BI194" s="3"/>
      <c r="BK194" s="3"/>
      <c r="BM194" s="3"/>
      <c r="BO194" s="3"/>
      <c r="BQ194" s="3"/>
      <c r="BS194" s="3"/>
      <c r="BU194" s="3"/>
      <c r="BW194" s="3"/>
      <c r="BY194" s="3"/>
      <c r="CA194" s="3"/>
      <c r="CC194" s="3"/>
      <c r="CE194" s="3"/>
      <c r="CG194" s="3"/>
      <c r="CI194" s="3"/>
      <c r="CK194" s="3"/>
      <c r="CM194" s="3"/>
      <c r="CO194" s="3"/>
      <c r="CQ194" s="3"/>
      <c r="CS194" s="3"/>
      <c r="CU194" s="3"/>
      <c r="CW194" s="3"/>
    </row>
    <row r="195" spans="3:101" x14ac:dyDescent="0.25">
      <c r="C195" s="2"/>
      <c r="D195" s="2"/>
      <c r="E195" s="2"/>
      <c r="F195" s="2"/>
      <c r="G195" s="3"/>
      <c r="H195" s="3">
        <f t="shared" si="39"/>
        <v>0</v>
      </c>
      <c r="I195" s="3" t="str">
        <f t="shared" si="40"/>
        <v/>
      </c>
      <c r="J195" s="3">
        <f t="shared" si="41"/>
        <v>0</v>
      </c>
      <c r="K195" s="3">
        <f t="shared" si="42"/>
        <v>0</v>
      </c>
      <c r="L195" s="3">
        <f t="shared" si="43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  <c r="BG195" s="3"/>
      <c r="BI195" s="3"/>
      <c r="BK195" s="3"/>
      <c r="BM195" s="3"/>
      <c r="BO195" s="3"/>
      <c r="BQ195" s="3"/>
      <c r="BS195" s="3"/>
      <c r="BU195" s="3"/>
      <c r="BW195" s="3"/>
      <c r="BY195" s="3"/>
      <c r="CA195" s="3"/>
      <c r="CC195" s="3"/>
      <c r="CE195" s="3"/>
      <c r="CG195" s="3"/>
      <c r="CI195" s="3"/>
      <c r="CK195" s="3"/>
      <c r="CM195" s="3"/>
      <c r="CO195" s="3"/>
      <c r="CQ195" s="3"/>
      <c r="CS195" s="3"/>
      <c r="CU195" s="3"/>
      <c r="CW195" s="3"/>
    </row>
    <row r="196" spans="3:101" x14ac:dyDescent="0.25">
      <c r="C196" s="2"/>
      <c r="D196" s="2"/>
      <c r="E196" s="2"/>
      <c r="F196" s="2"/>
      <c r="G196" s="3"/>
      <c r="H196" s="3">
        <f t="shared" si="39"/>
        <v>0</v>
      </c>
      <c r="I196" s="3" t="str">
        <f t="shared" si="40"/>
        <v/>
      </c>
      <c r="J196" s="3">
        <f t="shared" si="41"/>
        <v>0</v>
      </c>
      <c r="K196" s="3">
        <f t="shared" si="42"/>
        <v>0</v>
      </c>
      <c r="L196" s="3">
        <f t="shared" si="43"/>
        <v>0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  <c r="BG196" s="3"/>
      <c r="BI196" s="3"/>
      <c r="BK196" s="3"/>
      <c r="BM196" s="3"/>
      <c r="BO196" s="3"/>
      <c r="BQ196" s="3"/>
      <c r="BS196" s="3"/>
      <c r="BU196" s="3"/>
      <c r="BW196" s="3"/>
      <c r="BY196" s="3"/>
      <c r="CA196" s="3"/>
      <c r="CC196" s="3"/>
      <c r="CE196" s="3"/>
      <c r="CG196" s="3"/>
      <c r="CI196" s="3"/>
      <c r="CK196" s="3"/>
      <c r="CM196" s="3"/>
      <c r="CO196" s="3"/>
      <c r="CQ196" s="3"/>
      <c r="CS196" s="3"/>
      <c r="CU196" s="3"/>
      <c r="CW196" s="3"/>
    </row>
    <row r="197" spans="3:101" x14ac:dyDescent="0.25">
      <c r="C197" s="2"/>
      <c r="D197" s="2"/>
      <c r="E197" s="2"/>
      <c r="F197" s="2"/>
      <c r="G197" s="3"/>
      <c r="H197" s="3">
        <f t="shared" si="39"/>
        <v>0</v>
      </c>
      <c r="I197" s="3" t="str">
        <f t="shared" si="40"/>
        <v/>
      </c>
      <c r="J197" s="3">
        <f t="shared" si="41"/>
        <v>0</v>
      </c>
      <c r="K197" s="3">
        <f t="shared" si="42"/>
        <v>0</v>
      </c>
      <c r="L197" s="3">
        <f t="shared" si="43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  <c r="BG197" s="3"/>
      <c r="BI197" s="3"/>
      <c r="BK197" s="3"/>
      <c r="BM197" s="3"/>
      <c r="BO197" s="3"/>
      <c r="BQ197" s="3"/>
      <c r="BS197" s="3"/>
      <c r="BU197" s="3"/>
      <c r="BW197" s="3"/>
      <c r="BY197" s="3"/>
      <c r="CA197" s="3"/>
      <c r="CC197" s="3"/>
      <c r="CE197" s="3"/>
      <c r="CG197" s="3"/>
      <c r="CI197" s="3"/>
      <c r="CK197" s="3"/>
      <c r="CM197" s="3"/>
      <c r="CO197" s="3"/>
      <c r="CQ197" s="3"/>
      <c r="CS197" s="3"/>
      <c r="CU197" s="3"/>
      <c r="CW197" s="3"/>
    </row>
    <row r="198" spans="3:101" x14ac:dyDescent="0.25">
      <c r="C198" s="2"/>
      <c r="D198" s="2"/>
      <c r="E198" s="2"/>
      <c r="F198" s="2"/>
      <c r="G198" s="3"/>
      <c r="H198" s="3">
        <f t="shared" si="39"/>
        <v>0</v>
      </c>
      <c r="I198" s="3" t="str">
        <f t="shared" si="40"/>
        <v/>
      </c>
      <c r="J198" s="3">
        <f t="shared" si="41"/>
        <v>0</v>
      </c>
      <c r="K198" s="3">
        <f t="shared" si="42"/>
        <v>0</v>
      </c>
      <c r="L198" s="3">
        <f t="shared" si="43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  <c r="BG198" s="3"/>
      <c r="BI198" s="3"/>
      <c r="BK198" s="3"/>
      <c r="BM198" s="3"/>
      <c r="BO198" s="3"/>
      <c r="BQ198" s="3"/>
      <c r="BS198" s="3"/>
      <c r="BU198" s="3"/>
      <c r="BW198" s="3"/>
      <c r="BY198" s="3"/>
      <c r="CA198" s="3"/>
      <c r="CC198" s="3"/>
      <c r="CE198" s="3"/>
      <c r="CG198" s="3"/>
      <c r="CI198" s="3"/>
      <c r="CK198" s="3"/>
      <c r="CM198" s="3"/>
      <c r="CO198" s="3"/>
      <c r="CQ198" s="3"/>
      <c r="CS198" s="3"/>
      <c r="CU198" s="3"/>
      <c r="CW198" s="3"/>
    </row>
    <row r="199" spans="3:101" x14ac:dyDescent="0.25">
      <c r="C199" s="2"/>
      <c r="D199" s="2"/>
      <c r="E199" s="2"/>
      <c r="F199" s="2"/>
      <c r="G199" s="3"/>
      <c r="H199" s="3">
        <f t="shared" si="39"/>
        <v>0</v>
      </c>
      <c r="I199" s="3" t="str">
        <f t="shared" si="40"/>
        <v/>
      </c>
      <c r="J199" s="3">
        <f t="shared" si="41"/>
        <v>0</v>
      </c>
      <c r="K199" s="3">
        <f t="shared" si="42"/>
        <v>0</v>
      </c>
      <c r="L199" s="3">
        <f t="shared" si="43"/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  <c r="BG199" s="3"/>
      <c r="BI199" s="3"/>
      <c r="BK199" s="3"/>
      <c r="BM199" s="3"/>
      <c r="BO199" s="3"/>
      <c r="BQ199" s="3"/>
      <c r="BS199" s="3"/>
      <c r="BU199" s="3"/>
      <c r="BW199" s="3"/>
      <c r="BY199" s="3"/>
      <c r="CA199" s="3"/>
      <c r="CC199" s="3"/>
      <c r="CE199" s="3"/>
      <c r="CG199" s="3"/>
      <c r="CI199" s="3"/>
      <c r="CK199" s="3"/>
      <c r="CM199" s="3"/>
      <c r="CO199" s="3"/>
      <c r="CQ199" s="3"/>
      <c r="CS199" s="3"/>
      <c r="CU199" s="3"/>
      <c r="CW199" s="3"/>
    </row>
    <row r="200" spans="3:101" x14ac:dyDescent="0.25">
      <c r="C200" s="2"/>
      <c r="D200" s="2"/>
      <c r="E200" s="2"/>
      <c r="F200" s="11"/>
      <c r="G200" s="3"/>
      <c r="H200" s="3">
        <f t="shared" si="39"/>
        <v>0</v>
      </c>
      <c r="I200" s="3" t="str">
        <f t="shared" si="40"/>
        <v/>
      </c>
      <c r="J200" s="3">
        <f t="shared" si="41"/>
        <v>0</v>
      </c>
      <c r="K200" s="3">
        <f t="shared" si="42"/>
        <v>0</v>
      </c>
      <c r="L200" s="3">
        <f t="shared" si="43"/>
        <v>0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  <c r="BG200" s="3"/>
      <c r="BI200" s="3"/>
      <c r="BK200" s="3"/>
      <c r="BM200" s="3"/>
      <c r="BO200" s="3"/>
      <c r="BQ200" s="3"/>
      <c r="BS200" s="3"/>
      <c r="BU200" s="3"/>
      <c r="BW200" s="3"/>
      <c r="BY200" s="3"/>
      <c r="CA200" s="3"/>
      <c r="CC200" s="3"/>
      <c r="CE200" s="3"/>
      <c r="CG200" s="3"/>
      <c r="CI200" s="3"/>
      <c r="CK200" s="3"/>
      <c r="CM200" s="3"/>
      <c r="CO200" s="3"/>
      <c r="CQ200" s="3"/>
      <c r="CS200" s="3"/>
      <c r="CU200" s="3"/>
      <c r="CW200" s="3"/>
    </row>
    <row r="201" spans="3:101" x14ac:dyDescent="0.25">
      <c r="C201" s="2"/>
      <c r="D201" s="2"/>
      <c r="E201" s="2"/>
      <c r="F201" s="11"/>
      <c r="G201" s="3"/>
      <c r="H201" s="3">
        <f t="shared" si="39"/>
        <v>0</v>
      </c>
      <c r="I201" s="3" t="str">
        <f t="shared" si="40"/>
        <v/>
      </c>
      <c r="J201" s="3">
        <f t="shared" si="41"/>
        <v>0</v>
      </c>
      <c r="K201" s="3">
        <f t="shared" si="42"/>
        <v>0</v>
      </c>
      <c r="L201" s="3">
        <f t="shared" si="43"/>
        <v>0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  <c r="BG201" s="3"/>
      <c r="BI201" s="3"/>
      <c r="BK201" s="3"/>
      <c r="BM201" s="3"/>
      <c r="BO201" s="3"/>
      <c r="BQ201" s="3"/>
      <c r="BS201" s="3"/>
      <c r="BU201" s="3"/>
      <c r="BW201" s="3"/>
      <c r="BY201" s="3"/>
      <c r="CA201" s="3"/>
      <c r="CC201" s="3"/>
      <c r="CE201" s="3"/>
      <c r="CG201" s="3"/>
      <c r="CI201" s="3"/>
      <c r="CK201" s="3"/>
      <c r="CM201" s="3"/>
      <c r="CO201" s="3"/>
      <c r="CQ201" s="3"/>
      <c r="CS201" s="3"/>
      <c r="CU201" s="3"/>
      <c r="CW201" s="3"/>
    </row>
    <row r="202" spans="3:101" x14ac:dyDescent="0.25">
      <c r="C202" s="2"/>
      <c r="D202" s="2"/>
      <c r="E202" s="2"/>
      <c r="F202" s="2"/>
      <c r="G202" s="3"/>
      <c r="H202" s="3">
        <f t="shared" si="39"/>
        <v>0</v>
      </c>
      <c r="I202" s="3" t="str">
        <f t="shared" si="40"/>
        <v/>
      </c>
      <c r="J202" s="3">
        <f t="shared" si="41"/>
        <v>0</v>
      </c>
      <c r="K202" s="3">
        <f t="shared" si="42"/>
        <v>0</v>
      </c>
      <c r="L202" s="3">
        <f t="shared" si="43"/>
        <v>0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  <c r="BG202" s="3"/>
      <c r="BI202" s="3"/>
      <c r="BK202" s="3"/>
      <c r="BM202" s="3"/>
      <c r="BO202" s="3"/>
      <c r="BQ202" s="3"/>
      <c r="BS202" s="3"/>
      <c r="BU202" s="3"/>
      <c r="BW202" s="3"/>
      <c r="BY202" s="3"/>
      <c r="CA202" s="3"/>
      <c r="CC202" s="3"/>
      <c r="CE202" s="3"/>
      <c r="CG202" s="3"/>
      <c r="CI202" s="3"/>
      <c r="CK202" s="3"/>
      <c r="CM202" s="3"/>
      <c r="CO202" s="3"/>
      <c r="CQ202" s="3"/>
      <c r="CS202" s="3"/>
      <c r="CU202" s="3"/>
      <c r="CW202" s="3"/>
    </row>
    <row r="203" spans="3:101" x14ac:dyDescent="0.25">
      <c r="G203" s="3"/>
      <c r="H203" s="3">
        <f t="shared" si="39"/>
        <v>0</v>
      </c>
      <c r="I203" s="3" t="str">
        <f t="shared" si="40"/>
        <v/>
      </c>
      <c r="J203" s="3">
        <f t="shared" si="41"/>
        <v>0</v>
      </c>
      <c r="K203" s="3">
        <f t="shared" si="42"/>
        <v>0</v>
      </c>
      <c r="L203" s="3">
        <f t="shared" si="43"/>
        <v>0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  <c r="BG203" s="3"/>
      <c r="BI203" s="3"/>
      <c r="BK203" s="3"/>
      <c r="BM203" s="3"/>
      <c r="BO203" s="3"/>
      <c r="BQ203" s="3"/>
      <c r="BS203" s="3"/>
      <c r="BU203" s="3"/>
      <c r="BW203" s="3"/>
      <c r="BY203" s="3"/>
      <c r="CA203" s="3"/>
      <c r="CC203" s="3"/>
      <c r="CE203" s="3"/>
      <c r="CG203" s="3"/>
      <c r="CI203" s="3"/>
      <c r="CK203" s="3"/>
      <c r="CM203" s="3"/>
      <c r="CO203" s="3"/>
      <c r="CQ203" s="3"/>
      <c r="CS203" s="3"/>
      <c r="CU203" s="3"/>
      <c r="CW203" s="3"/>
    </row>
    <row r="204" spans="3:101" x14ac:dyDescent="0.25">
      <c r="C204" s="2"/>
      <c r="D204" s="2"/>
      <c r="E204" s="2"/>
      <c r="F204" s="2"/>
      <c r="G204" s="3"/>
      <c r="H204" s="3">
        <f t="shared" si="39"/>
        <v>0</v>
      </c>
      <c r="I204" s="3" t="str">
        <f t="shared" si="40"/>
        <v/>
      </c>
      <c r="J204" s="3">
        <f t="shared" si="41"/>
        <v>0</v>
      </c>
      <c r="K204" s="3">
        <f t="shared" si="42"/>
        <v>0</v>
      </c>
      <c r="L204" s="3">
        <f t="shared" si="43"/>
        <v>0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  <c r="BG204" s="3"/>
      <c r="BI204" s="3"/>
      <c r="BK204" s="3"/>
      <c r="BM204" s="3"/>
      <c r="BO204" s="3"/>
      <c r="BQ204" s="3"/>
      <c r="BS204" s="3"/>
      <c r="BU204" s="3"/>
      <c r="BW204" s="3"/>
      <c r="BY204" s="3"/>
      <c r="CA204" s="3"/>
      <c r="CC204" s="3"/>
      <c r="CE204" s="3"/>
      <c r="CG204" s="3"/>
      <c r="CI204" s="3"/>
      <c r="CK204" s="3"/>
      <c r="CM204" s="3"/>
      <c r="CO204" s="3"/>
      <c r="CQ204" s="3"/>
      <c r="CS204" s="3"/>
      <c r="CU204" s="3"/>
      <c r="CW204" s="3"/>
    </row>
    <row r="205" spans="3:101" x14ac:dyDescent="0.25">
      <c r="G205" s="3"/>
      <c r="H205" s="3">
        <f t="shared" si="39"/>
        <v>0</v>
      </c>
      <c r="I205" s="3" t="str">
        <f t="shared" si="40"/>
        <v/>
      </c>
      <c r="J205" s="3">
        <f t="shared" si="41"/>
        <v>0</v>
      </c>
      <c r="K205" s="3">
        <f t="shared" si="42"/>
        <v>0</v>
      </c>
      <c r="L205" s="3">
        <f t="shared" si="43"/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  <c r="BG205" s="3"/>
      <c r="BI205" s="3"/>
      <c r="BK205" s="3"/>
      <c r="BM205" s="3"/>
      <c r="BO205" s="3"/>
      <c r="BQ205" s="3"/>
      <c r="BS205" s="3"/>
      <c r="BU205" s="3"/>
      <c r="BW205" s="3"/>
      <c r="BY205" s="3"/>
      <c r="CA205" s="3"/>
      <c r="CC205" s="3"/>
      <c r="CE205" s="3"/>
      <c r="CG205" s="3"/>
      <c r="CI205" s="3"/>
      <c r="CK205" s="3"/>
      <c r="CM205" s="3"/>
      <c r="CO205" s="3"/>
      <c r="CQ205" s="3"/>
      <c r="CS205" s="3"/>
      <c r="CU205" s="3"/>
      <c r="CW205" s="3"/>
    </row>
    <row r="206" spans="3:101" x14ac:dyDescent="0.25">
      <c r="C206" s="2"/>
      <c r="D206" s="2"/>
      <c r="E206" s="2"/>
      <c r="F206" s="2"/>
      <c r="G206" s="3"/>
      <c r="H206" s="3">
        <f t="shared" si="39"/>
        <v>0</v>
      </c>
      <c r="I206" s="3" t="str">
        <f t="shared" si="40"/>
        <v/>
      </c>
      <c r="J206" s="3">
        <f t="shared" si="41"/>
        <v>0</v>
      </c>
      <c r="K206" s="3">
        <f t="shared" si="42"/>
        <v>0</v>
      </c>
      <c r="L206" s="3">
        <f t="shared" si="43"/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  <c r="BG206" s="3"/>
      <c r="BI206" s="3"/>
      <c r="BK206" s="3"/>
      <c r="BM206" s="3"/>
      <c r="BO206" s="3"/>
      <c r="BQ206" s="3"/>
      <c r="BS206" s="3"/>
      <c r="BU206" s="3"/>
      <c r="BW206" s="3"/>
      <c r="BY206" s="3"/>
      <c r="CA206" s="3"/>
      <c r="CC206" s="3"/>
      <c r="CE206" s="3"/>
      <c r="CG206" s="3"/>
      <c r="CI206" s="3"/>
      <c r="CK206" s="3"/>
      <c r="CM206" s="3"/>
      <c r="CO206" s="3"/>
      <c r="CQ206" s="3"/>
      <c r="CS206" s="3"/>
      <c r="CU206" s="3"/>
      <c r="CW206" s="3"/>
    </row>
    <row r="207" spans="3:101" x14ac:dyDescent="0.25">
      <c r="C207" s="2"/>
      <c r="D207" s="2"/>
      <c r="E207" s="2"/>
      <c r="F207" s="2"/>
      <c r="G207" s="3"/>
      <c r="H207" s="3">
        <f t="shared" si="39"/>
        <v>0</v>
      </c>
      <c r="I207" s="3" t="str">
        <f t="shared" si="40"/>
        <v/>
      </c>
      <c r="J207" s="3">
        <f t="shared" si="41"/>
        <v>0</v>
      </c>
      <c r="K207" s="3">
        <f t="shared" si="42"/>
        <v>0</v>
      </c>
      <c r="L207" s="3">
        <f t="shared" si="43"/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  <c r="BG207" s="3"/>
      <c r="BI207" s="3"/>
      <c r="BK207" s="3"/>
      <c r="BM207" s="3"/>
      <c r="BO207" s="3"/>
      <c r="BQ207" s="3"/>
      <c r="BS207" s="3"/>
      <c r="BU207" s="3"/>
      <c r="BW207" s="3"/>
      <c r="BY207" s="3"/>
      <c r="CA207" s="3"/>
      <c r="CC207" s="3"/>
      <c r="CE207" s="3"/>
      <c r="CG207" s="3"/>
      <c r="CI207" s="3"/>
      <c r="CK207" s="3"/>
      <c r="CM207" s="3"/>
      <c r="CO207" s="3"/>
      <c r="CQ207" s="3"/>
      <c r="CS207" s="3"/>
      <c r="CU207" s="3"/>
      <c r="CW207" s="3"/>
    </row>
    <row r="208" spans="3:101" x14ac:dyDescent="0.25">
      <c r="C208" s="2"/>
      <c r="D208" s="2"/>
      <c r="E208" s="2"/>
      <c r="F208" s="2"/>
      <c r="G208" s="3"/>
      <c r="H208" s="3">
        <f t="shared" si="39"/>
        <v>0</v>
      </c>
      <c r="I208" s="3" t="str">
        <f t="shared" si="40"/>
        <v/>
      </c>
      <c r="J208" s="3">
        <f t="shared" si="41"/>
        <v>0</v>
      </c>
      <c r="K208" s="3">
        <f t="shared" si="42"/>
        <v>0</v>
      </c>
      <c r="L208" s="3">
        <f t="shared" si="43"/>
        <v>0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  <c r="BG208" s="3"/>
      <c r="BI208" s="3"/>
      <c r="BK208" s="3"/>
      <c r="BM208" s="3"/>
      <c r="BO208" s="3"/>
      <c r="BQ208" s="3"/>
      <c r="BS208" s="3"/>
      <c r="BU208" s="3"/>
      <c r="BW208" s="3"/>
      <c r="BY208" s="3"/>
      <c r="CA208" s="3"/>
      <c r="CC208" s="3"/>
      <c r="CE208" s="3"/>
      <c r="CG208" s="3"/>
      <c r="CI208" s="3"/>
      <c r="CK208" s="3"/>
      <c r="CM208" s="3"/>
      <c r="CO208" s="3"/>
      <c r="CQ208" s="3"/>
      <c r="CS208" s="3"/>
      <c r="CU208" s="3"/>
      <c r="CW208" s="3"/>
    </row>
    <row r="209" spans="3:101" x14ac:dyDescent="0.25">
      <c r="C209" s="2"/>
      <c r="D209" s="2"/>
      <c r="E209" s="2"/>
      <c r="F209" s="2"/>
      <c r="G209" s="3"/>
      <c r="H209" s="3">
        <f t="shared" si="39"/>
        <v>0</v>
      </c>
      <c r="I209" s="3" t="str">
        <f t="shared" si="40"/>
        <v/>
      </c>
      <c r="J209" s="3">
        <f t="shared" si="41"/>
        <v>0</v>
      </c>
      <c r="K209" s="3">
        <f t="shared" si="42"/>
        <v>0</v>
      </c>
      <c r="L209" s="3">
        <f t="shared" si="43"/>
        <v>0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  <c r="BG209" s="3"/>
      <c r="BI209" s="3"/>
      <c r="BK209" s="3"/>
      <c r="BM209" s="3"/>
      <c r="BO209" s="3"/>
      <c r="BQ209" s="3"/>
      <c r="BS209" s="3"/>
      <c r="BU209" s="3"/>
      <c r="BW209" s="3"/>
      <c r="BY209" s="3"/>
      <c r="CA209" s="3"/>
      <c r="CC209" s="3"/>
      <c r="CE209" s="3"/>
      <c r="CG209" s="3"/>
      <c r="CI209" s="3"/>
      <c r="CK209" s="3"/>
      <c r="CM209" s="3"/>
      <c r="CO209" s="3"/>
      <c r="CQ209" s="3"/>
      <c r="CS209" s="3"/>
      <c r="CU209" s="3"/>
      <c r="CW209" s="3"/>
    </row>
    <row r="210" spans="3:101" x14ac:dyDescent="0.25">
      <c r="C210" s="2"/>
      <c r="D210" s="2"/>
      <c r="E210" s="2"/>
      <c r="F210" s="2"/>
      <c r="G210" s="3"/>
      <c r="H210" s="3">
        <f t="shared" si="39"/>
        <v>0</v>
      </c>
      <c r="I210" s="3" t="str">
        <f t="shared" si="40"/>
        <v/>
      </c>
      <c r="J210" s="3">
        <f t="shared" si="41"/>
        <v>0</v>
      </c>
      <c r="K210" s="3">
        <f t="shared" si="42"/>
        <v>0</v>
      </c>
      <c r="L210" s="3">
        <f t="shared" si="43"/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  <c r="BG210" s="3"/>
      <c r="BI210" s="3"/>
      <c r="BK210" s="3"/>
      <c r="BM210" s="3"/>
      <c r="BO210" s="3"/>
      <c r="BQ210" s="3"/>
      <c r="BS210" s="3"/>
      <c r="BU210" s="3"/>
      <c r="BW210" s="3"/>
      <c r="BY210" s="3"/>
      <c r="CA210" s="3"/>
      <c r="CC210" s="3"/>
      <c r="CE210" s="3"/>
      <c r="CG210" s="3"/>
      <c r="CI210" s="3"/>
      <c r="CK210" s="3"/>
      <c r="CM210" s="3"/>
      <c r="CO210" s="3"/>
      <c r="CQ210" s="3"/>
      <c r="CS210" s="3"/>
      <c r="CU210" s="3"/>
      <c r="CW210" s="3"/>
    </row>
    <row r="211" spans="3:101" x14ac:dyDescent="0.25">
      <c r="C211" s="2"/>
      <c r="D211" s="2"/>
      <c r="E211" s="2"/>
      <c r="F211" s="2"/>
      <c r="G211" s="3"/>
      <c r="H211" s="3">
        <f t="shared" si="39"/>
        <v>0</v>
      </c>
      <c r="I211" s="3" t="str">
        <f t="shared" si="40"/>
        <v/>
      </c>
      <c r="J211" s="3">
        <f t="shared" si="41"/>
        <v>0</v>
      </c>
      <c r="K211" s="3">
        <f t="shared" si="42"/>
        <v>0</v>
      </c>
      <c r="L211" s="3">
        <f t="shared" si="43"/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  <c r="BG211" s="3"/>
      <c r="BI211" s="3"/>
      <c r="BK211" s="3"/>
      <c r="BM211" s="3"/>
      <c r="BO211" s="3"/>
      <c r="BQ211" s="3"/>
      <c r="BS211" s="3"/>
      <c r="BU211" s="3"/>
      <c r="BW211" s="3"/>
      <c r="BY211" s="3"/>
      <c r="CA211" s="3"/>
      <c r="CC211" s="3"/>
      <c r="CE211" s="3"/>
      <c r="CG211" s="3"/>
      <c r="CI211" s="3"/>
      <c r="CK211" s="3"/>
      <c r="CM211" s="3"/>
      <c r="CO211" s="3"/>
      <c r="CQ211" s="3"/>
      <c r="CS211" s="3"/>
      <c r="CU211" s="3"/>
      <c r="CW211" s="3"/>
    </row>
    <row r="212" spans="3:101" x14ac:dyDescent="0.25">
      <c r="G212" s="3"/>
      <c r="H212" s="3">
        <f t="shared" si="39"/>
        <v>0</v>
      </c>
      <c r="I212" s="3" t="str">
        <f t="shared" si="40"/>
        <v/>
      </c>
      <c r="J212" s="3">
        <f t="shared" si="41"/>
        <v>0</v>
      </c>
      <c r="K212" s="3">
        <f t="shared" si="42"/>
        <v>0</v>
      </c>
      <c r="L212" s="3">
        <f t="shared" si="43"/>
        <v>0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  <c r="BG212" s="3"/>
      <c r="BI212" s="3"/>
      <c r="BK212" s="3"/>
      <c r="BM212" s="3"/>
      <c r="BO212" s="3"/>
      <c r="BQ212" s="3"/>
      <c r="BS212" s="3"/>
      <c r="BU212" s="3"/>
      <c r="BW212" s="3"/>
      <c r="BY212" s="3"/>
      <c r="CA212" s="3"/>
      <c r="CC212" s="3"/>
      <c r="CE212" s="3"/>
      <c r="CG212" s="3"/>
      <c r="CI212" s="3"/>
      <c r="CK212" s="3"/>
      <c r="CM212" s="3"/>
      <c r="CO212" s="3"/>
      <c r="CQ212" s="3"/>
      <c r="CS212" s="3"/>
      <c r="CU212" s="3"/>
      <c r="CW212" s="3"/>
    </row>
    <row r="213" spans="3:101" x14ac:dyDescent="0.25">
      <c r="G213" s="3"/>
      <c r="H213" s="3">
        <f t="shared" si="39"/>
        <v>0</v>
      </c>
      <c r="I213" s="3" t="str">
        <f t="shared" si="40"/>
        <v/>
      </c>
      <c r="J213" s="3">
        <f t="shared" si="41"/>
        <v>0</v>
      </c>
      <c r="K213" s="3">
        <f t="shared" si="42"/>
        <v>0</v>
      </c>
      <c r="L213" s="3">
        <f t="shared" si="43"/>
        <v>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  <c r="BG213" s="3"/>
      <c r="BI213" s="3"/>
      <c r="BK213" s="3"/>
      <c r="BM213" s="3"/>
      <c r="BO213" s="3"/>
      <c r="BQ213" s="3"/>
      <c r="BS213" s="3"/>
      <c r="BU213" s="3"/>
      <c r="BW213" s="3"/>
      <c r="BY213" s="3"/>
      <c r="CA213" s="3"/>
      <c r="CC213" s="3"/>
      <c r="CE213" s="3"/>
      <c r="CG213" s="3"/>
      <c r="CI213" s="3"/>
      <c r="CK213" s="3"/>
      <c r="CM213" s="3"/>
      <c r="CO213" s="3"/>
      <c r="CQ213" s="3"/>
      <c r="CS213" s="3"/>
      <c r="CU213" s="3"/>
      <c r="CW213" s="3"/>
    </row>
    <row r="214" spans="3:101" x14ac:dyDescent="0.25">
      <c r="G214" s="3"/>
      <c r="H214" s="3">
        <f t="shared" si="39"/>
        <v>0</v>
      </c>
      <c r="I214" s="3" t="str">
        <f t="shared" si="40"/>
        <v/>
      </c>
      <c r="J214" s="3">
        <f t="shared" si="41"/>
        <v>0</v>
      </c>
      <c r="K214" s="3">
        <f t="shared" si="42"/>
        <v>0</v>
      </c>
      <c r="L214" s="3">
        <f t="shared" si="43"/>
        <v>0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  <c r="BG214" s="3"/>
      <c r="BI214" s="3"/>
      <c r="BK214" s="3"/>
      <c r="BM214" s="3"/>
      <c r="BO214" s="3"/>
      <c r="BQ214" s="3"/>
      <c r="BS214" s="3"/>
      <c r="BU214" s="3"/>
      <c r="BW214" s="3"/>
      <c r="BY214" s="3"/>
      <c r="CA214" s="3"/>
      <c r="CC214" s="3"/>
      <c r="CE214" s="3"/>
      <c r="CG214" s="3"/>
      <c r="CI214" s="3"/>
      <c r="CK214" s="3"/>
      <c r="CM214" s="3"/>
      <c r="CO214" s="3"/>
      <c r="CQ214" s="3"/>
      <c r="CS214" s="3"/>
      <c r="CU214" s="3"/>
      <c r="CW214" s="3"/>
    </row>
    <row r="215" spans="3:101" x14ac:dyDescent="0.25">
      <c r="G215" s="3"/>
      <c r="H215" s="3">
        <f t="shared" si="39"/>
        <v>0</v>
      </c>
      <c r="I215" s="3" t="str">
        <f t="shared" si="40"/>
        <v/>
      </c>
      <c r="J215" s="3">
        <f t="shared" si="41"/>
        <v>0</v>
      </c>
      <c r="K215" s="3">
        <f t="shared" si="42"/>
        <v>0</v>
      </c>
      <c r="L215" s="3">
        <f t="shared" si="43"/>
        <v>0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  <c r="BG215" s="3"/>
      <c r="BI215" s="3"/>
      <c r="BK215" s="3"/>
      <c r="BM215" s="3"/>
      <c r="BO215" s="3"/>
      <c r="BQ215" s="3"/>
      <c r="BS215" s="3"/>
      <c r="BU215" s="3"/>
      <c r="BW215" s="3"/>
      <c r="BY215" s="3"/>
      <c r="CA215" s="3"/>
      <c r="CC215" s="3"/>
      <c r="CE215" s="3"/>
      <c r="CG215" s="3"/>
      <c r="CI215" s="3"/>
      <c r="CK215" s="3"/>
      <c r="CM215" s="3"/>
      <c r="CO215" s="3"/>
      <c r="CQ215" s="3"/>
      <c r="CS215" s="3"/>
      <c r="CU215" s="3"/>
      <c r="CW215" s="3"/>
    </row>
    <row r="216" spans="3:101" x14ac:dyDescent="0.25">
      <c r="G216" s="3"/>
      <c r="H216" s="3">
        <f t="shared" si="39"/>
        <v>0</v>
      </c>
      <c r="I216" s="3" t="str">
        <f t="shared" si="40"/>
        <v/>
      </c>
      <c r="J216" s="3">
        <f t="shared" si="41"/>
        <v>0</v>
      </c>
      <c r="K216" s="3">
        <f t="shared" si="42"/>
        <v>0</v>
      </c>
      <c r="L216" s="3">
        <f t="shared" si="43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  <c r="BG216" s="3"/>
      <c r="BI216" s="3"/>
      <c r="BK216" s="3"/>
      <c r="BM216" s="3"/>
      <c r="BO216" s="3"/>
      <c r="BQ216" s="3"/>
      <c r="BS216" s="3"/>
      <c r="BU216" s="3"/>
      <c r="BW216" s="3"/>
      <c r="BY216" s="3"/>
      <c r="CA216" s="3"/>
      <c r="CC216" s="3"/>
      <c r="CE216" s="3"/>
      <c r="CG216" s="3"/>
      <c r="CI216" s="3"/>
      <c r="CK216" s="3"/>
      <c r="CM216" s="3"/>
      <c r="CO216" s="3"/>
      <c r="CQ216" s="3"/>
      <c r="CS216" s="3"/>
      <c r="CU216" s="3"/>
      <c r="CW216" s="3"/>
    </row>
    <row r="217" spans="3:101" x14ac:dyDescent="0.25"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  <c r="BG217" s="3"/>
      <c r="BI217" s="3"/>
      <c r="BK217" s="3"/>
      <c r="BM217" s="3"/>
      <c r="BO217" s="3"/>
      <c r="BQ217" s="3"/>
      <c r="BS217" s="3"/>
      <c r="BU217" s="3"/>
      <c r="BW217" s="3"/>
      <c r="BY217" s="3"/>
      <c r="CA217" s="3"/>
      <c r="CC217" s="3"/>
      <c r="CE217" s="3"/>
      <c r="CG217" s="3"/>
      <c r="CI217" s="3"/>
      <c r="CK217" s="3"/>
      <c r="CM217" s="3"/>
      <c r="CO217" s="3"/>
      <c r="CQ217" s="3"/>
      <c r="CS217" s="3"/>
      <c r="CU217" s="3"/>
      <c r="CW217" s="3"/>
    </row>
    <row r="218" spans="3:101" x14ac:dyDescent="0.25"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  <c r="BG218" s="3"/>
      <c r="BI218" s="3"/>
      <c r="BK218" s="3"/>
      <c r="BM218" s="3"/>
      <c r="BO218" s="3"/>
      <c r="BQ218" s="3"/>
      <c r="BS218" s="3"/>
      <c r="BU218" s="3"/>
      <c r="BW218" s="3"/>
      <c r="BY218" s="3"/>
      <c r="CA218" s="3"/>
      <c r="CC218" s="3"/>
      <c r="CE218" s="3"/>
      <c r="CG218" s="3"/>
      <c r="CI218" s="3"/>
      <c r="CK218" s="3"/>
      <c r="CM218" s="3"/>
      <c r="CO218" s="3"/>
      <c r="CQ218" s="3"/>
      <c r="CS218" s="3"/>
      <c r="CU218" s="3"/>
      <c r="CW218" s="3"/>
    </row>
  </sheetData>
  <sortState xmlns:xlrd2="http://schemas.microsoft.com/office/spreadsheetml/2017/richdata2" ref="A5:CX111">
    <sortCondition ref="B5:B111"/>
    <sortCondition ref="D5:D111"/>
    <sortCondition ref="C5:C111"/>
  </sortState>
  <conditionalFormatting sqref="M4:AC4">
    <cfRule type="cellIs" dxfId="16" priority="3" stopIfTrue="1" operator="equal">
      <formula>$I$4</formula>
    </cfRule>
  </conditionalFormatting>
  <conditionalFormatting sqref="M5:AC32">
    <cfRule type="cellIs" dxfId="15" priority="2" stopIfTrue="1" operator="equal">
      <formula>$H5</formula>
    </cfRule>
  </conditionalFormatting>
  <conditionalFormatting sqref="AD65:BD111">
    <cfRule type="cellIs" dxfId="14" priority="1" stopIfTrue="1" operator="equal">
      <formula>$G65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18D47-C770-424F-AF03-B5E5BFCC2B52}">
  <sheetPr>
    <tabColor rgb="FFFFC000"/>
  </sheetPr>
  <dimension ref="A1:BZ311"/>
  <sheetViews>
    <sheetView workbookViewId="0">
      <pane xSplit="6" ySplit="3" topLeftCell="G285" activePane="bottomRight" state="frozen"/>
      <selection pane="topRight" activeCell="G1" sqref="G1"/>
      <selection pane="bottomLeft" activeCell="A4" sqref="A4"/>
      <selection pane="bottomRight" activeCell="K294" sqref="K294"/>
    </sheetView>
  </sheetViews>
  <sheetFormatPr defaultRowHeight="15" x14ac:dyDescent="0.25"/>
  <cols>
    <col min="1" max="1" width="67.28515625" style="2" bestFit="1" customWidth="1"/>
    <col min="2" max="2" width="47.7109375" style="2" bestFit="1" customWidth="1"/>
    <col min="3" max="3" width="12.85546875" bestFit="1" customWidth="1"/>
    <col min="5" max="6" width="3.7109375" style="3" bestFit="1" customWidth="1"/>
    <col min="7" max="19" width="3.7109375" bestFit="1" customWidth="1"/>
    <col min="20" max="20" width="4" bestFit="1" customWidth="1"/>
    <col min="21" max="58" width="3.7109375" bestFit="1" customWidth="1"/>
  </cols>
  <sheetData>
    <row r="1" spans="1:78" x14ac:dyDescent="0.25">
      <c r="A1" s="2" t="s">
        <v>105</v>
      </c>
      <c r="B1" s="2" t="s">
        <v>108</v>
      </c>
      <c r="D1">
        <f>COUNTA(B4:B322)</f>
        <v>305</v>
      </c>
      <c r="G1" s="29">
        <f t="shared" ref="G1:BF1" si="0">COUNTA(G4:G1000)</f>
        <v>50</v>
      </c>
      <c r="H1" s="29">
        <f t="shared" si="0"/>
        <v>50</v>
      </c>
      <c r="I1" s="29">
        <f t="shared" si="0"/>
        <v>50</v>
      </c>
      <c r="J1" s="29">
        <f t="shared" si="0"/>
        <v>50</v>
      </c>
      <c r="K1" s="29">
        <f t="shared" si="0"/>
        <v>50</v>
      </c>
      <c r="L1" s="29">
        <f t="shared" si="0"/>
        <v>50</v>
      </c>
      <c r="M1" s="29">
        <f t="shared" si="0"/>
        <v>50</v>
      </c>
      <c r="N1" s="29">
        <f t="shared" si="0"/>
        <v>50</v>
      </c>
      <c r="O1" s="29">
        <f t="shared" si="0"/>
        <v>50</v>
      </c>
      <c r="P1" s="29">
        <f t="shared" si="0"/>
        <v>50</v>
      </c>
      <c r="Q1" s="29">
        <f t="shared" si="0"/>
        <v>50</v>
      </c>
      <c r="R1" s="29">
        <f t="shared" si="0"/>
        <v>50</v>
      </c>
      <c r="S1" s="29">
        <f t="shared" si="0"/>
        <v>50</v>
      </c>
      <c r="T1" s="29">
        <f t="shared" si="0"/>
        <v>50</v>
      </c>
      <c r="U1" s="29">
        <f t="shared" si="0"/>
        <v>50</v>
      </c>
      <c r="V1" s="29">
        <f t="shared" si="0"/>
        <v>50</v>
      </c>
      <c r="W1" s="29">
        <f t="shared" si="0"/>
        <v>50</v>
      </c>
      <c r="X1" s="29">
        <f t="shared" si="0"/>
        <v>50</v>
      </c>
      <c r="Y1" s="29">
        <f t="shared" si="0"/>
        <v>50</v>
      </c>
      <c r="Z1" s="29">
        <f t="shared" si="0"/>
        <v>50</v>
      </c>
      <c r="AA1" s="29">
        <f t="shared" si="0"/>
        <v>50</v>
      </c>
      <c r="AB1" s="29">
        <f t="shared" si="0"/>
        <v>50</v>
      </c>
      <c r="AC1" s="29">
        <f t="shared" si="0"/>
        <v>50</v>
      </c>
      <c r="AD1" s="29">
        <f t="shared" si="0"/>
        <v>50</v>
      </c>
      <c r="AE1" s="29">
        <f t="shared" si="0"/>
        <v>50</v>
      </c>
      <c r="AF1" s="29">
        <f t="shared" si="0"/>
        <v>50</v>
      </c>
      <c r="AG1" s="29">
        <f t="shared" si="0"/>
        <v>50</v>
      </c>
      <c r="AH1" s="29">
        <f t="shared" si="0"/>
        <v>50</v>
      </c>
      <c r="AI1" s="29">
        <f t="shared" si="0"/>
        <v>50</v>
      </c>
      <c r="AJ1" s="29">
        <f t="shared" si="0"/>
        <v>50</v>
      </c>
      <c r="AK1" s="29">
        <f t="shared" si="0"/>
        <v>50</v>
      </c>
      <c r="AL1" s="29">
        <f t="shared" si="0"/>
        <v>50</v>
      </c>
      <c r="AM1" s="29">
        <f t="shared" si="0"/>
        <v>50</v>
      </c>
      <c r="AN1" s="29">
        <f t="shared" si="0"/>
        <v>50</v>
      </c>
      <c r="AO1" s="29">
        <f t="shared" si="0"/>
        <v>50</v>
      </c>
      <c r="AP1" s="29">
        <f t="shared" si="0"/>
        <v>50</v>
      </c>
      <c r="AQ1" s="29">
        <f t="shared" si="0"/>
        <v>50</v>
      </c>
      <c r="AR1" s="29">
        <f t="shared" si="0"/>
        <v>50</v>
      </c>
      <c r="AS1" s="29">
        <f t="shared" si="0"/>
        <v>50</v>
      </c>
      <c r="AT1" s="29">
        <f t="shared" si="0"/>
        <v>50</v>
      </c>
      <c r="AU1" s="29">
        <f t="shared" si="0"/>
        <v>50</v>
      </c>
      <c r="AV1" s="29">
        <f t="shared" si="0"/>
        <v>50</v>
      </c>
      <c r="AW1" s="29">
        <f t="shared" si="0"/>
        <v>50</v>
      </c>
      <c r="AX1" s="29">
        <f t="shared" si="0"/>
        <v>0</v>
      </c>
      <c r="AY1" s="29">
        <f t="shared" si="0"/>
        <v>0</v>
      </c>
      <c r="AZ1" s="29">
        <f t="shared" si="0"/>
        <v>0</v>
      </c>
      <c r="BA1" s="29">
        <f t="shared" si="0"/>
        <v>0</v>
      </c>
      <c r="BB1" s="29">
        <f t="shared" si="0"/>
        <v>0</v>
      </c>
      <c r="BC1" s="29">
        <f t="shared" si="0"/>
        <v>0</v>
      </c>
      <c r="BD1" s="29">
        <f t="shared" si="0"/>
        <v>0</v>
      </c>
      <c r="BE1" s="29">
        <f t="shared" si="0"/>
        <v>0</v>
      </c>
      <c r="BF1" s="29">
        <f t="shared" si="0"/>
        <v>0</v>
      </c>
    </row>
    <row r="2" spans="1:78" x14ac:dyDescent="0.25">
      <c r="G2" s="29">
        <f t="shared" ref="G2:BF2" si="1">COUNTIF($B5:$B999,G3)</f>
        <v>0</v>
      </c>
      <c r="H2" s="29">
        <f t="shared" si="1"/>
        <v>0</v>
      </c>
      <c r="I2" s="29">
        <f t="shared" si="1"/>
        <v>0</v>
      </c>
      <c r="J2" s="29">
        <f t="shared" si="1"/>
        <v>0</v>
      </c>
      <c r="K2" s="29">
        <f t="shared" si="1"/>
        <v>0</v>
      </c>
      <c r="L2" s="29">
        <f t="shared" si="1"/>
        <v>0</v>
      </c>
      <c r="M2" s="29">
        <f t="shared" si="1"/>
        <v>0</v>
      </c>
      <c r="N2" s="29">
        <f t="shared" si="1"/>
        <v>0</v>
      </c>
      <c r="O2" s="29">
        <f t="shared" si="1"/>
        <v>0</v>
      </c>
      <c r="P2" s="29">
        <f t="shared" si="1"/>
        <v>0</v>
      </c>
      <c r="Q2" s="29">
        <f t="shared" si="1"/>
        <v>0</v>
      </c>
      <c r="R2" s="29">
        <f t="shared" si="1"/>
        <v>0</v>
      </c>
      <c r="S2" s="29">
        <f t="shared" si="1"/>
        <v>0</v>
      </c>
      <c r="T2" s="29">
        <f t="shared" si="1"/>
        <v>0</v>
      </c>
      <c r="U2" s="29">
        <f t="shared" si="1"/>
        <v>0</v>
      </c>
      <c r="V2" s="29">
        <f t="shared" si="1"/>
        <v>0</v>
      </c>
      <c r="W2" s="29">
        <f t="shared" si="1"/>
        <v>0</v>
      </c>
      <c r="X2" s="29">
        <f t="shared" si="1"/>
        <v>0</v>
      </c>
      <c r="Y2" s="29">
        <f t="shared" si="1"/>
        <v>0</v>
      </c>
      <c r="Z2" s="29">
        <f t="shared" si="1"/>
        <v>0</v>
      </c>
      <c r="AA2" s="29">
        <f t="shared" si="1"/>
        <v>0</v>
      </c>
      <c r="AB2" s="29">
        <f t="shared" si="1"/>
        <v>0</v>
      </c>
      <c r="AC2" s="29">
        <f t="shared" si="1"/>
        <v>0</v>
      </c>
      <c r="AD2" s="29">
        <f t="shared" si="1"/>
        <v>0</v>
      </c>
      <c r="AE2" s="29">
        <f t="shared" si="1"/>
        <v>0</v>
      </c>
      <c r="AF2" s="29">
        <f t="shared" si="1"/>
        <v>0</v>
      </c>
      <c r="AG2" s="29">
        <f t="shared" si="1"/>
        <v>0</v>
      </c>
      <c r="AH2" s="29">
        <f t="shared" si="1"/>
        <v>0</v>
      </c>
      <c r="AI2" s="29">
        <f t="shared" si="1"/>
        <v>0</v>
      </c>
      <c r="AJ2" s="29">
        <f t="shared" si="1"/>
        <v>0</v>
      </c>
      <c r="AK2" s="29">
        <f t="shared" si="1"/>
        <v>0</v>
      </c>
      <c r="AL2" s="29">
        <f t="shared" si="1"/>
        <v>0</v>
      </c>
      <c r="AM2" s="29">
        <f t="shared" si="1"/>
        <v>0</v>
      </c>
      <c r="AN2" s="29">
        <f t="shared" si="1"/>
        <v>0</v>
      </c>
      <c r="AO2" s="29">
        <f t="shared" si="1"/>
        <v>0</v>
      </c>
      <c r="AP2" s="29">
        <f t="shared" si="1"/>
        <v>0</v>
      </c>
      <c r="AQ2" s="29">
        <f t="shared" si="1"/>
        <v>0</v>
      </c>
      <c r="AR2" s="29">
        <f t="shared" si="1"/>
        <v>0</v>
      </c>
      <c r="AS2" s="29">
        <f t="shared" si="1"/>
        <v>0</v>
      </c>
      <c r="AT2" s="29">
        <f t="shared" si="1"/>
        <v>0</v>
      </c>
      <c r="AU2" s="29">
        <f t="shared" si="1"/>
        <v>0</v>
      </c>
      <c r="AV2" s="29">
        <f t="shared" si="1"/>
        <v>0</v>
      </c>
      <c r="AW2" s="29">
        <f t="shared" si="1"/>
        <v>0</v>
      </c>
      <c r="AX2" s="29">
        <f t="shared" si="1"/>
        <v>0</v>
      </c>
      <c r="AY2" s="29">
        <f t="shared" si="1"/>
        <v>0</v>
      </c>
      <c r="AZ2" s="29">
        <f t="shared" si="1"/>
        <v>0</v>
      </c>
      <c r="BA2" s="29">
        <f t="shared" si="1"/>
        <v>0</v>
      </c>
      <c r="BB2" s="29">
        <f t="shared" si="1"/>
        <v>0</v>
      </c>
      <c r="BC2" s="29">
        <f t="shared" si="1"/>
        <v>0</v>
      </c>
      <c r="BD2" s="29">
        <f t="shared" si="1"/>
        <v>0</v>
      </c>
      <c r="BE2" s="29">
        <f t="shared" si="1"/>
        <v>0</v>
      </c>
      <c r="BF2" s="29">
        <f t="shared" si="1"/>
        <v>0</v>
      </c>
    </row>
    <row r="3" spans="1:78" ht="81.75" x14ac:dyDescent="0.25">
      <c r="A3" s="2" t="s">
        <v>1</v>
      </c>
      <c r="B3" s="2" t="s">
        <v>2</v>
      </c>
      <c r="C3" t="s">
        <v>3</v>
      </c>
      <c r="E3" s="6" t="s">
        <v>106</v>
      </c>
      <c r="F3" s="6" t="s">
        <v>107</v>
      </c>
      <c r="G3" s="7">
        <v>45544</v>
      </c>
      <c r="H3" s="7">
        <v>45551</v>
      </c>
      <c r="I3" s="7">
        <v>45558</v>
      </c>
      <c r="J3" s="7">
        <v>45565</v>
      </c>
      <c r="K3" s="7">
        <v>45572</v>
      </c>
      <c r="L3" s="7">
        <v>45579</v>
      </c>
      <c r="M3" s="7">
        <v>45586</v>
      </c>
      <c r="N3" s="7">
        <v>45593</v>
      </c>
      <c r="O3" s="7">
        <v>45600</v>
      </c>
      <c r="P3" s="7">
        <v>45607</v>
      </c>
      <c r="Q3" s="7">
        <v>45614</v>
      </c>
      <c r="R3" s="7">
        <v>45621</v>
      </c>
      <c r="S3" s="7">
        <v>45628</v>
      </c>
      <c r="T3" s="7">
        <v>45635</v>
      </c>
      <c r="U3" s="7">
        <v>45642</v>
      </c>
      <c r="V3" s="7">
        <v>45649</v>
      </c>
      <c r="W3" s="7">
        <v>45656</v>
      </c>
      <c r="X3" s="7">
        <v>45663</v>
      </c>
      <c r="Y3" s="7">
        <v>45670</v>
      </c>
      <c r="Z3" s="7">
        <v>45677</v>
      </c>
      <c r="AA3" s="7">
        <v>45684</v>
      </c>
      <c r="AB3" s="7">
        <v>45691</v>
      </c>
      <c r="AC3" s="7">
        <v>45698</v>
      </c>
      <c r="AD3" s="7">
        <v>45705</v>
      </c>
      <c r="AE3" s="7">
        <v>45712</v>
      </c>
      <c r="AF3" s="7">
        <v>45719</v>
      </c>
      <c r="AG3" s="7">
        <v>45726</v>
      </c>
      <c r="AH3" s="7">
        <v>45733</v>
      </c>
      <c r="AI3" s="7">
        <v>45740</v>
      </c>
      <c r="AJ3" s="7">
        <v>45747</v>
      </c>
      <c r="AK3" s="7">
        <v>45754</v>
      </c>
      <c r="AL3" s="7">
        <v>45761</v>
      </c>
      <c r="AM3" s="7">
        <v>45768</v>
      </c>
      <c r="AN3" s="7">
        <v>45775</v>
      </c>
      <c r="AO3" s="7">
        <v>45782</v>
      </c>
      <c r="AP3" s="7">
        <v>45789</v>
      </c>
      <c r="AQ3" s="7">
        <v>45796</v>
      </c>
      <c r="AR3" s="7">
        <v>45803</v>
      </c>
      <c r="AS3" s="7">
        <v>45810</v>
      </c>
      <c r="AT3" s="7">
        <v>45817</v>
      </c>
      <c r="AU3" s="7">
        <v>45824</v>
      </c>
      <c r="AV3" s="7">
        <v>45831</v>
      </c>
      <c r="AW3" s="7">
        <v>45838</v>
      </c>
      <c r="AX3" s="7">
        <v>45845</v>
      </c>
      <c r="AY3" s="7">
        <v>45852</v>
      </c>
      <c r="AZ3" s="7">
        <v>45859</v>
      </c>
      <c r="BA3" s="7">
        <v>45866</v>
      </c>
      <c r="BB3" s="7">
        <v>45873</v>
      </c>
      <c r="BC3" s="7">
        <v>45880</v>
      </c>
      <c r="BD3" s="7">
        <v>45887</v>
      </c>
      <c r="BE3" s="7">
        <v>45894</v>
      </c>
      <c r="BF3" s="7">
        <v>45901</v>
      </c>
    </row>
    <row r="4" spans="1:78" x14ac:dyDescent="0.25">
      <c r="A4" s="2" t="s">
        <v>295</v>
      </c>
      <c r="B4" s="2" t="s">
        <v>295</v>
      </c>
      <c r="C4" t="s">
        <v>202</v>
      </c>
      <c r="E4" s="3">
        <v>26</v>
      </c>
      <c r="F4" s="3">
        <v>6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>
        <v>13</v>
      </c>
      <c r="W4" s="30"/>
      <c r="X4" s="30"/>
      <c r="Y4" s="30">
        <v>40</v>
      </c>
      <c r="Z4" s="30">
        <v>32</v>
      </c>
      <c r="AA4" s="30">
        <v>15</v>
      </c>
      <c r="AB4" s="30">
        <v>6</v>
      </c>
      <c r="AC4" s="30">
        <v>32</v>
      </c>
      <c r="AD4" s="30">
        <v>38</v>
      </c>
      <c r="AE4" s="30">
        <v>38</v>
      </c>
      <c r="AF4" s="30">
        <v>35</v>
      </c>
      <c r="AG4" s="30">
        <v>43</v>
      </c>
      <c r="AH4" s="30">
        <v>38</v>
      </c>
      <c r="AI4" s="30">
        <v>36</v>
      </c>
      <c r="AJ4" s="30">
        <v>45</v>
      </c>
      <c r="AK4" s="30">
        <v>46</v>
      </c>
      <c r="AL4" s="30">
        <v>50</v>
      </c>
      <c r="AM4" s="30">
        <v>39</v>
      </c>
      <c r="AN4" s="30">
        <v>43</v>
      </c>
      <c r="AO4" s="30">
        <v>39</v>
      </c>
      <c r="AP4" s="30">
        <v>42</v>
      </c>
      <c r="AQ4" s="30">
        <v>38</v>
      </c>
      <c r="AR4" s="30">
        <v>50</v>
      </c>
      <c r="AS4" s="30">
        <v>49</v>
      </c>
      <c r="AT4" s="30">
        <v>39</v>
      </c>
      <c r="AU4" s="30">
        <v>41</v>
      </c>
      <c r="AV4" s="30">
        <v>41</v>
      </c>
      <c r="AW4" s="30">
        <v>40</v>
      </c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x14ac:dyDescent="0.25">
      <c r="A5" s="2" t="s">
        <v>958</v>
      </c>
      <c r="B5" s="2" t="s">
        <v>50</v>
      </c>
      <c r="C5" t="s">
        <v>51</v>
      </c>
      <c r="E5" s="3">
        <v>1</v>
      </c>
      <c r="F5" s="3">
        <v>40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>
        <v>40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</row>
    <row r="6" spans="1:78" x14ac:dyDescent="0.25">
      <c r="A6" s="2" t="s">
        <v>891</v>
      </c>
      <c r="B6" s="2" t="s">
        <v>668</v>
      </c>
      <c r="C6" t="s">
        <v>24</v>
      </c>
      <c r="E6" s="3">
        <v>3</v>
      </c>
      <c r="F6" s="3">
        <v>9</v>
      </c>
      <c r="G6" s="30"/>
      <c r="H6" s="30"/>
      <c r="I6" s="30"/>
      <c r="J6" s="30"/>
      <c r="K6" s="30"/>
      <c r="L6" s="30"/>
      <c r="M6" s="30"/>
      <c r="N6" s="30"/>
      <c r="O6" s="30"/>
      <c r="P6" s="30">
        <v>9</v>
      </c>
      <c r="Q6" s="30">
        <v>22</v>
      </c>
      <c r="R6" s="30"/>
      <c r="S6" s="30">
        <v>25</v>
      </c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</row>
    <row r="7" spans="1:78" x14ac:dyDescent="0.25">
      <c r="A7" s="2" t="s">
        <v>923</v>
      </c>
      <c r="B7" s="2" t="s">
        <v>693</v>
      </c>
      <c r="C7" t="s">
        <v>73</v>
      </c>
      <c r="E7" s="3">
        <v>1</v>
      </c>
      <c r="F7" s="3">
        <v>2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>
        <v>2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</row>
    <row r="8" spans="1:78" x14ac:dyDescent="0.25">
      <c r="A8" s="2" t="s">
        <v>924</v>
      </c>
      <c r="B8" s="2" t="s">
        <v>686</v>
      </c>
      <c r="C8" t="s">
        <v>90</v>
      </c>
      <c r="E8" s="3">
        <v>1</v>
      </c>
      <c r="F8" s="3">
        <v>5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>
        <v>5</v>
      </c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</row>
    <row r="9" spans="1:78" x14ac:dyDescent="0.25">
      <c r="A9" s="2" t="s">
        <v>823</v>
      </c>
      <c r="B9" s="2" t="s">
        <v>824</v>
      </c>
      <c r="C9" t="s">
        <v>90</v>
      </c>
      <c r="E9" s="3">
        <v>1</v>
      </c>
      <c r="F9" s="3">
        <v>33</v>
      </c>
      <c r="G9" s="30"/>
      <c r="H9" s="30"/>
      <c r="I9" s="30"/>
      <c r="J9" s="30">
        <v>33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</row>
    <row r="10" spans="1:78" x14ac:dyDescent="0.25">
      <c r="A10" s="2" t="s">
        <v>790</v>
      </c>
      <c r="B10" s="2" t="s">
        <v>281</v>
      </c>
      <c r="C10" t="s">
        <v>96</v>
      </c>
      <c r="E10" s="3">
        <v>1</v>
      </c>
      <c r="F10" s="3">
        <v>48</v>
      </c>
      <c r="G10" s="30">
        <v>48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</row>
    <row r="11" spans="1:78" x14ac:dyDescent="0.25">
      <c r="A11" s="2" t="s">
        <v>773</v>
      </c>
      <c r="B11" s="2" t="s">
        <v>297</v>
      </c>
      <c r="C11" t="s">
        <v>24</v>
      </c>
      <c r="E11" s="3">
        <v>40</v>
      </c>
      <c r="F11" s="3">
        <v>8</v>
      </c>
      <c r="G11" s="30">
        <v>8</v>
      </c>
      <c r="H11" s="30">
        <v>17</v>
      </c>
      <c r="I11" s="30">
        <v>14</v>
      </c>
      <c r="J11" s="30">
        <v>17</v>
      </c>
      <c r="K11" s="30">
        <v>18</v>
      </c>
      <c r="L11" s="30">
        <v>20</v>
      </c>
      <c r="M11" s="30">
        <v>20</v>
      </c>
      <c r="N11" s="30">
        <v>22</v>
      </c>
      <c r="O11" s="30">
        <v>21</v>
      </c>
      <c r="P11" s="30">
        <v>29</v>
      </c>
      <c r="Q11" s="30">
        <v>30</v>
      </c>
      <c r="R11" s="30">
        <v>29</v>
      </c>
      <c r="S11" s="30">
        <v>27</v>
      </c>
      <c r="T11" s="30">
        <v>25</v>
      </c>
      <c r="U11" s="30">
        <v>26</v>
      </c>
      <c r="V11" s="30">
        <v>28</v>
      </c>
      <c r="W11" s="30">
        <v>25</v>
      </c>
      <c r="X11" s="30">
        <v>16</v>
      </c>
      <c r="Y11" s="30">
        <v>18</v>
      </c>
      <c r="Z11" s="30">
        <v>19</v>
      </c>
      <c r="AA11" s="30">
        <v>21</v>
      </c>
      <c r="AB11" s="30">
        <v>33</v>
      </c>
      <c r="AC11" s="30">
        <v>22</v>
      </c>
      <c r="AD11" s="30">
        <v>19</v>
      </c>
      <c r="AE11" s="30">
        <v>21</v>
      </c>
      <c r="AF11" s="30">
        <v>25</v>
      </c>
      <c r="AG11" s="30">
        <v>29</v>
      </c>
      <c r="AH11" s="30">
        <v>25</v>
      </c>
      <c r="AI11" s="30">
        <v>26</v>
      </c>
      <c r="AJ11" s="30">
        <v>29</v>
      </c>
      <c r="AK11" s="30">
        <v>42</v>
      </c>
      <c r="AL11" s="30">
        <v>44</v>
      </c>
      <c r="AM11" s="30">
        <v>50</v>
      </c>
      <c r="AN11" s="30">
        <v>40</v>
      </c>
      <c r="AO11" s="30">
        <v>38</v>
      </c>
      <c r="AP11" s="30">
        <v>50</v>
      </c>
      <c r="AQ11" s="30">
        <v>46</v>
      </c>
      <c r="AR11" s="30"/>
      <c r="AS11" s="30">
        <v>48</v>
      </c>
      <c r="AT11" s="30">
        <v>48</v>
      </c>
      <c r="AU11" s="30"/>
      <c r="AV11" s="30"/>
      <c r="AW11" s="30">
        <v>41</v>
      </c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</row>
    <row r="12" spans="1:78" x14ac:dyDescent="0.25">
      <c r="A12" s="2" t="s">
        <v>875</v>
      </c>
      <c r="B12" s="2" t="s">
        <v>662</v>
      </c>
      <c r="C12" t="s">
        <v>199</v>
      </c>
      <c r="E12" s="3">
        <v>35</v>
      </c>
      <c r="F12" s="3">
        <v>1</v>
      </c>
      <c r="G12" s="30"/>
      <c r="H12" s="30"/>
      <c r="I12" s="30"/>
      <c r="J12" s="30"/>
      <c r="K12" s="30"/>
      <c r="L12" s="30"/>
      <c r="M12" s="30"/>
      <c r="N12" s="30"/>
      <c r="O12" s="30">
        <v>1</v>
      </c>
      <c r="P12" s="30">
        <v>8</v>
      </c>
      <c r="Q12" s="30">
        <v>10</v>
      </c>
      <c r="R12" s="30">
        <v>7</v>
      </c>
      <c r="S12" s="30">
        <v>12</v>
      </c>
      <c r="T12" s="30">
        <v>7</v>
      </c>
      <c r="U12" s="30">
        <v>6</v>
      </c>
      <c r="V12" s="30">
        <v>6</v>
      </c>
      <c r="W12" s="30">
        <v>6</v>
      </c>
      <c r="X12" s="30">
        <v>9</v>
      </c>
      <c r="Y12" s="30">
        <v>14</v>
      </c>
      <c r="Z12" s="30">
        <v>14</v>
      </c>
      <c r="AA12" s="30">
        <v>10</v>
      </c>
      <c r="AB12" s="30">
        <v>9</v>
      </c>
      <c r="AC12" s="30">
        <v>9</v>
      </c>
      <c r="AD12" s="30">
        <v>12</v>
      </c>
      <c r="AE12" s="30">
        <v>16</v>
      </c>
      <c r="AF12" s="30">
        <v>18</v>
      </c>
      <c r="AG12" s="30">
        <v>18</v>
      </c>
      <c r="AH12" s="30">
        <v>16</v>
      </c>
      <c r="AI12" s="30">
        <v>21</v>
      </c>
      <c r="AJ12" s="30">
        <v>23</v>
      </c>
      <c r="AK12" s="30">
        <v>21</v>
      </c>
      <c r="AL12" s="30">
        <v>22</v>
      </c>
      <c r="AM12" s="30">
        <v>21</v>
      </c>
      <c r="AN12" s="30">
        <v>16</v>
      </c>
      <c r="AO12" s="30">
        <v>22</v>
      </c>
      <c r="AP12" s="30">
        <v>18</v>
      </c>
      <c r="AQ12" s="30">
        <v>18</v>
      </c>
      <c r="AR12" s="30">
        <v>19</v>
      </c>
      <c r="AS12" s="30">
        <v>25</v>
      </c>
      <c r="AT12" s="30">
        <v>16</v>
      </c>
      <c r="AU12" s="30">
        <v>13</v>
      </c>
      <c r="AV12" s="30">
        <v>21</v>
      </c>
      <c r="AW12" s="30">
        <v>24</v>
      </c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</row>
    <row r="13" spans="1:78" x14ac:dyDescent="0.25">
      <c r="A13" s="2" t="s">
        <v>1101</v>
      </c>
      <c r="B13" s="2" t="s">
        <v>1102</v>
      </c>
      <c r="C13" t="s">
        <v>173</v>
      </c>
      <c r="E13" s="3">
        <v>5</v>
      </c>
      <c r="F13" s="3">
        <v>33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>
        <v>38</v>
      </c>
      <c r="AS13" s="30">
        <v>42</v>
      </c>
      <c r="AT13" s="30">
        <v>42</v>
      </c>
      <c r="AU13" s="30">
        <v>45</v>
      </c>
      <c r="AV13" s="30">
        <v>33</v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x14ac:dyDescent="0.25">
      <c r="A14" s="2" t="s">
        <v>155</v>
      </c>
      <c r="B14" s="2" t="s">
        <v>92</v>
      </c>
      <c r="C14" t="s">
        <v>93</v>
      </c>
      <c r="E14" s="3">
        <v>40</v>
      </c>
      <c r="F14" s="3">
        <v>31</v>
      </c>
      <c r="G14" s="30">
        <v>39</v>
      </c>
      <c r="H14" s="30">
        <v>41</v>
      </c>
      <c r="I14" s="30">
        <v>45</v>
      </c>
      <c r="J14" s="30">
        <v>41</v>
      </c>
      <c r="K14" s="30">
        <v>33</v>
      </c>
      <c r="L14" s="30">
        <v>45</v>
      </c>
      <c r="M14" s="30">
        <v>46</v>
      </c>
      <c r="N14" s="30">
        <v>46</v>
      </c>
      <c r="O14" s="30"/>
      <c r="P14" s="30"/>
      <c r="Q14" s="30"/>
      <c r="R14" s="30">
        <v>44</v>
      </c>
      <c r="S14" s="30">
        <v>37</v>
      </c>
      <c r="T14" s="30">
        <v>43</v>
      </c>
      <c r="U14" s="30">
        <v>39</v>
      </c>
      <c r="V14" s="30">
        <v>36</v>
      </c>
      <c r="W14" s="30">
        <v>41</v>
      </c>
      <c r="X14" s="30">
        <v>41</v>
      </c>
      <c r="Y14" s="30">
        <v>31</v>
      </c>
      <c r="Z14" s="30">
        <v>38</v>
      </c>
      <c r="AA14" s="30">
        <v>34</v>
      </c>
      <c r="AB14" s="30">
        <v>41</v>
      </c>
      <c r="AC14" s="30">
        <v>34</v>
      </c>
      <c r="AD14" s="30">
        <v>43</v>
      </c>
      <c r="AE14" s="30">
        <v>43</v>
      </c>
      <c r="AF14" s="30">
        <v>37</v>
      </c>
      <c r="AG14" s="30">
        <v>31</v>
      </c>
      <c r="AH14" s="30">
        <v>39</v>
      </c>
      <c r="AI14" s="30">
        <v>34</v>
      </c>
      <c r="AJ14" s="30">
        <v>33</v>
      </c>
      <c r="AK14" s="30">
        <v>41</v>
      </c>
      <c r="AL14" s="30">
        <v>40</v>
      </c>
      <c r="AM14" s="30">
        <v>46</v>
      </c>
      <c r="AN14" s="30">
        <v>42</v>
      </c>
      <c r="AO14" s="30">
        <v>36</v>
      </c>
      <c r="AP14" s="30">
        <v>37</v>
      </c>
      <c r="AQ14" s="30">
        <v>40</v>
      </c>
      <c r="AR14" s="30">
        <v>45</v>
      </c>
      <c r="AS14" s="30">
        <v>46</v>
      </c>
      <c r="AT14" s="30">
        <v>38</v>
      </c>
      <c r="AU14" s="30">
        <v>34</v>
      </c>
      <c r="AV14" s="30">
        <v>34</v>
      </c>
      <c r="AW14" s="30">
        <v>42</v>
      </c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</row>
    <row r="15" spans="1:78" x14ac:dyDescent="0.25">
      <c r="A15" s="2" t="s">
        <v>205</v>
      </c>
      <c r="B15" s="2" t="s">
        <v>206</v>
      </c>
      <c r="C15" t="s">
        <v>24</v>
      </c>
      <c r="E15" s="3">
        <v>5</v>
      </c>
      <c r="F15" s="3">
        <v>41</v>
      </c>
      <c r="G15" s="30">
        <v>41</v>
      </c>
      <c r="H15" s="30">
        <v>47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>
        <v>43</v>
      </c>
      <c r="X15" s="30">
        <v>49</v>
      </c>
      <c r="Y15" s="30"/>
      <c r="Z15" s="30">
        <v>46</v>
      </c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</row>
    <row r="16" spans="1:78" x14ac:dyDescent="0.25">
      <c r="A16" s="2" t="s">
        <v>880</v>
      </c>
      <c r="B16" s="2" t="s">
        <v>881</v>
      </c>
      <c r="C16" t="s">
        <v>21</v>
      </c>
      <c r="E16" s="3">
        <v>1</v>
      </c>
      <c r="F16" s="3">
        <v>20</v>
      </c>
      <c r="G16" s="30"/>
      <c r="H16" s="30"/>
      <c r="I16" s="30"/>
      <c r="J16" s="30"/>
      <c r="K16" s="30"/>
      <c r="L16" s="30"/>
      <c r="M16" s="30"/>
      <c r="N16" s="30"/>
      <c r="O16" s="30">
        <v>20</v>
      </c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</row>
    <row r="17" spans="1:78" x14ac:dyDescent="0.25">
      <c r="A17" s="2" t="s">
        <v>892</v>
      </c>
      <c r="B17" s="2" t="s">
        <v>675</v>
      </c>
      <c r="C17" t="s">
        <v>121</v>
      </c>
      <c r="E17" s="3">
        <v>1</v>
      </c>
      <c r="F17" s="3">
        <v>11</v>
      </c>
      <c r="G17" s="30"/>
      <c r="H17" s="30"/>
      <c r="I17" s="30"/>
      <c r="J17" s="30"/>
      <c r="K17" s="30"/>
      <c r="L17" s="30"/>
      <c r="M17" s="30"/>
      <c r="N17" s="30"/>
      <c r="O17" s="30"/>
      <c r="P17" s="30">
        <v>11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</row>
    <row r="18" spans="1:78" x14ac:dyDescent="0.25">
      <c r="A18" s="2" t="s">
        <v>801</v>
      </c>
      <c r="B18" s="2" t="s">
        <v>802</v>
      </c>
      <c r="C18" t="s">
        <v>90</v>
      </c>
      <c r="E18" s="3">
        <v>1</v>
      </c>
      <c r="F18" s="3">
        <v>49</v>
      </c>
      <c r="G18" s="30"/>
      <c r="H18" s="30">
        <v>49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</row>
    <row r="19" spans="1:78" x14ac:dyDescent="0.25">
      <c r="A19" s="2" t="s">
        <v>804</v>
      </c>
      <c r="B19" s="2" t="s">
        <v>805</v>
      </c>
      <c r="C19" t="s">
        <v>174</v>
      </c>
      <c r="E19" s="3">
        <v>2</v>
      </c>
      <c r="F19" s="3">
        <v>7</v>
      </c>
      <c r="G19" s="30"/>
      <c r="H19" s="30"/>
      <c r="I19" s="30">
        <v>7</v>
      </c>
      <c r="J19" s="30">
        <v>25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</row>
    <row r="20" spans="1:78" x14ac:dyDescent="0.25">
      <c r="A20" s="2" t="s">
        <v>932</v>
      </c>
      <c r="B20" s="2" t="s">
        <v>933</v>
      </c>
      <c r="C20" t="s">
        <v>45</v>
      </c>
      <c r="E20" s="3">
        <v>1</v>
      </c>
      <c r="F20" s="3">
        <v>48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>
        <v>48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</row>
    <row r="21" spans="1:78" x14ac:dyDescent="0.25">
      <c r="A21" s="2" t="s">
        <v>1062</v>
      </c>
      <c r="B21" s="2" t="s">
        <v>1063</v>
      </c>
      <c r="C21" t="s">
        <v>199</v>
      </c>
      <c r="E21" s="3">
        <v>1</v>
      </c>
      <c r="F21" s="3">
        <v>35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>
        <v>35</v>
      </c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</row>
    <row r="22" spans="1:78" x14ac:dyDescent="0.25">
      <c r="A22" s="2" t="s">
        <v>951</v>
      </c>
      <c r="B22" s="2" t="s">
        <v>952</v>
      </c>
      <c r="C22" t="s">
        <v>90</v>
      </c>
      <c r="E22" s="3">
        <v>1</v>
      </c>
      <c r="F22" s="3">
        <v>11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>
        <v>11</v>
      </c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</row>
    <row r="23" spans="1:78" x14ac:dyDescent="0.25">
      <c r="A23" s="2" t="s">
        <v>1053</v>
      </c>
      <c r="B23" s="2" t="s">
        <v>739</v>
      </c>
      <c r="C23" t="s">
        <v>82</v>
      </c>
      <c r="E23" s="3">
        <v>12</v>
      </c>
      <c r="F23" s="3">
        <v>1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>
        <v>1</v>
      </c>
      <c r="AM23" s="30">
        <v>5</v>
      </c>
      <c r="AN23" s="30">
        <v>8</v>
      </c>
      <c r="AO23" s="30">
        <v>8</v>
      </c>
      <c r="AP23" s="30">
        <v>10</v>
      </c>
      <c r="AQ23" s="30">
        <v>11</v>
      </c>
      <c r="AR23" s="30">
        <v>16</v>
      </c>
      <c r="AS23" s="30">
        <v>23</v>
      </c>
      <c r="AT23" s="30">
        <v>15</v>
      </c>
      <c r="AU23" s="30">
        <v>18</v>
      </c>
      <c r="AV23" s="30">
        <v>22</v>
      </c>
      <c r="AW23" s="30">
        <v>26</v>
      </c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</row>
    <row r="24" spans="1:78" x14ac:dyDescent="0.25">
      <c r="A24" s="2" t="s">
        <v>913</v>
      </c>
      <c r="B24" s="2" t="s">
        <v>914</v>
      </c>
      <c r="C24" t="s">
        <v>90</v>
      </c>
      <c r="E24" s="3">
        <v>1</v>
      </c>
      <c r="F24" s="3">
        <v>44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>
        <v>44</v>
      </c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</row>
    <row r="25" spans="1:78" x14ac:dyDescent="0.25">
      <c r="A25" s="2" t="s">
        <v>774</v>
      </c>
      <c r="B25" s="2" t="s">
        <v>775</v>
      </c>
      <c r="C25" t="s">
        <v>56</v>
      </c>
      <c r="E25" s="3">
        <v>1</v>
      </c>
      <c r="F25" s="3">
        <v>9</v>
      </c>
      <c r="G25" s="30">
        <v>9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</row>
    <row r="26" spans="1:78" x14ac:dyDescent="0.25">
      <c r="A26" s="2" t="s">
        <v>1131</v>
      </c>
      <c r="B26" s="2" t="s">
        <v>232</v>
      </c>
      <c r="C26" t="s">
        <v>84</v>
      </c>
      <c r="E26" s="3">
        <v>1</v>
      </c>
      <c r="F26" s="3">
        <v>8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>
        <v>8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</row>
    <row r="27" spans="1:78" x14ac:dyDescent="0.25">
      <c r="A27" s="2" t="s">
        <v>1069</v>
      </c>
      <c r="B27" s="2" t="s">
        <v>748</v>
      </c>
      <c r="C27" t="s">
        <v>749</v>
      </c>
      <c r="E27" s="3">
        <v>2</v>
      </c>
      <c r="F27" s="3">
        <v>1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>
        <v>1</v>
      </c>
      <c r="AO27" s="30">
        <v>21</v>
      </c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</row>
    <row r="28" spans="1:78" x14ac:dyDescent="0.25">
      <c r="A28" s="2" t="s">
        <v>149</v>
      </c>
      <c r="B28" s="2" t="s">
        <v>150</v>
      </c>
      <c r="C28" t="s">
        <v>151</v>
      </c>
      <c r="E28" s="3">
        <v>4</v>
      </c>
      <c r="F28" s="3">
        <v>12</v>
      </c>
      <c r="G28" s="30">
        <v>15</v>
      </c>
      <c r="H28" s="30">
        <v>15</v>
      </c>
      <c r="I28" s="30">
        <v>12</v>
      </c>
      <c r="J28" s="30">
        <v>15</v>
      </c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</row>
    <row r="29" spans="1:78" x14ac:dyDescent="0.25">
      <c r="A29" s="2" t="s">
        <v>1086</v>
      </c>
      <c r="B29" s="2" t="s">
        <v>1087</v>
      </c>
      <c r="C29" t="s">
        <v>90</v>
      </c>
      <c r="E29" s="3">
        <v>1</v>
      </c>
      <c r="F29" s="3">
        <v>19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>
        <v>19</v>
      </c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</row>
    <row r="30" spans="1:78" x14ac:dyDescent="0.25">
      <c r="A30" s="2" t="s">
        <v>1149</v>
      </c>
      <c r="B30" s="2" t="s">
        <v>225</v>
      </c>
      <c r="C30" t="s">
        <v>90</v>
      </c>
      <c r="E30" s="3">
        <v>1</v>
      </c>
      <c r="F30" s="3">
        <v>18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>
        <v>18</v>
      </c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</row>
    <row r="31" spans="1:78" x14ac:dyDescent="0.25">
      <c r="A31" s="2" t="s">
        <v>957</v>
      </c>
      <c r="B31" s="2" t="s">
        <v>225</v>
      </c>
      <c r="C31" t="s">
        <v>90</v>
      </c>
      <c r="E31" s="3">
        <v>1</v>
      </c>
      <c r="F31" s="3">
        <v>50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>
        <v>50</v>
      </c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</row>
    <row r="32" spans="1:78" x14ac:dyDescent="0.25">
      <c r="A32" s="2" t="s">
        <v>979</v>
      </c>
      <c r="B32" s="2" t="s">
        <v>703</v>
      </c>
      <c r="C32" t="s">
        <v>16</v>
      </c>
      <c r="E32" s="3">
        <v>1</v>
      </c>
      <c r="F32" s="3">
        <v>4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>
        <v>4</v>
      </c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</row>
    <row r="33" spans="1:78" x14ac:dyDescent="0.25">
      <c r="A33" s="2" t="s">
        <v>882</v>
      </c>
      <c r="B33" s="2" t="s">
        <v>883</v>
      </c>
      <c r="C33" t="s">
        <v>90</v>
      </c>
      <c r="E33" s="3">
        <v>1</v>
      </c>
      <c r="F33" s="3">
        <v>26</v>
      </c>
      <c r="G33" s="30"/>
      <c r="H33" s="30"/>
      <c r="I33" s="30"/>
      <c r="J33" s="30"/>
      <c r="K33" s="30"/>
      <c r="L33" s="30"/>
      <c r="M33" s="30"/>
      <c r="N33" s="30"/>
      <c r="O33" s="30">
        <v>26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</row>
    <row r="34" spans="1:78" x14ac:dyDescent="0.25">
      <c r="A34" s="2" t="s">
        <v>944</v>
      </c>
      <c r="B34" s="2" t="s">
        <v>58</v>
      </c>
      <c r="C34" t="s">
        <v>579</v>
      </c>
      <c r="E34" s="3">
        <v>1</v>
      </c>
      <c r="F34" s="3">
        <v>2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>
        <v>2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</row>
    <row r="35" spans="1:78" x14ac:dyDescent="0.25">
      <c r="A35" s="2" t="s">
        <v>1064</v>
      </c>
      <c r="B35" s="2" t="s">
        <v>744</v>
      </c>
      <c r="C35" t="s">
        <v>579</v>
      </c>
      <c r="E35" s="3">
        <v>11</v>
      </c>
      <c r="F35" s="3">
        <v>1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>
        <v>1</v>
      </c>
      <c r="AN35" s="30">
        <v>5</v>
      </c>
      <c r="AO35" s="30">
        <v>10</v>
      </c>
      <c r="AP35" s="30">
        <v>14</v>
      </c>
      <c r="AQ35" s="30">
        <v>15</v>
      </c>
      <c r="AR35" s="30">
        <v>17</v>
      </c>
      <c r="AS35" s="30">
        <v>17</v>
      </c>
      <c r="AT35" s="30">
        <v>11</v>
      </c>
      <c r="AU35" s="30">
        <v>9</v>
      </c>
      <c r="AV35" s="30">
        <v>12</v>
      </c>
      <c r="AW35" s="30">
        <v>21</v>
      </c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</row>
    <row r="36" spans="1:78" x14ac:dyDescent="0.25">
      <c r="A36" s="2" t="s">
        <v>884</v>
      </c>
      <c r="B36" s="2" t="s">
        <v>209</v>
      </c>
      <c r="C36" t="s">
        <v>90</v>
      </c>
      <c r="E36" s="3">
        <v>1</v>
      </c>
      <c r="F36" s="3">
        <v>36</v>
      </c>
      <c r="G36" s="30"/>
      <c r="H36" s="30"/>
      <c r="I36" s="30"/>
      <c r="J36" s="30"/>
      <c r="K36" s="30"/>
      <c r="L36" s="30"/>
      <c r="M36" s="30"/>
      <c r="N36" s="30"/>
      <c r="O36" s="30">
        <v>36</v>
      </c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</row>
    <row r="37" spans="1:78" x14ac:dyDescent="0.25">
      <c r="A37" s="2" t="s">
        <v>195</v>
      </c>
      <c r="B37" s="2" t="s">
        <v>143</v>
      </c>
      <c r="C37" t="s">
        <v>196</v>
      </c>
      <c r="E37" s="3">
        <v>30</v>
      </c>
      <c r="F37" s="3">
        <v>26</v>
      </c>
      <c r="G37" s="30">
        <v>34</v>
      </c>
      <c r="H37" s="30">
        <v>34</v>
      </c>
      <c r="I37" s="30">
        <v>39</v>
      </c>
      <c r="J37" s="30">
        <v>34</v>
      </c>
      <c r="K37" s="30">
        <v>36</v>
      </c>
      <c r="L37" s="30">
        <v>35</v>
      </c>
      <c r="M37" s="30">
        <v>36</v>
      </c>
      <c r="N37" s="30">
        <v>45</v>
      </c>
      <c r="O37" s="30"/>
      <c r="P37" s="30"/>
      <c r="Q37" s="30"/>
      <c r="R37" s="30"/>
      <c r="S37" s="30"/>
      <c r="T37" s="30"/>
      <c r="U37" s="30"/>
      <c r="V37" s="30">
        <v>49</v>
      </c>
      <c r="W37" s="30"/>
      <c r="X37" s="30">
        <v>39</v>
      </c>
      <c r="Y37" s="30">
        <v>36</v>
      </c>
      <c r="Z37" s="30">
        <v>34</v>
      </c>
      <c r="AA37" s="30">
        <v>35</v>
      </c>
      <c r="AB37" s="30">
        <v>42</v>
      </c>
      <c r="AC37" s="30">
        <v>35</v>
      </c>
      <c r="AD37" s="30">
        <v>40</v>
      </c>
      <c r="AE37" s="30">
        <v>37</v>
      </c>
      <c r="AF37" s="30">
        <v>32</v>
      </c>
      <c r="AG37" s="30">
        <v>42</v>
      </c>
      <c r="AH37" s="30">
        <v>35</v>
      </c>
      <c r="AI37" s="30">
        <v>38</v>
      </c>
      <c r="AJ37" s="30">
        <v>42</v>
      </c>
      <c r="AK37" s="30">
        <v>39</v>
      </c>
      <c r="AL37" s="30">
        <v>42</v>
      </c>
      <c r="AM37" s="30">
        <v>38</v>
      </c>
      <c r="AN37" s="30">
        <v>36</v>
      </c>
      <c r="AO37" s="30">
        <v>26</v>
      </c>
      <c r="AP37" s="30">
        <v>34</v>
      </c>
      <c r="AQ37" s="30">
        <v>36</v>
      </c>
      <c r="AR37" s="30">
        <v>47</v>
      </c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</row>
    <row r="38" spans="1:78" x14ac:dyDescent="0.25">
      <c r="A38" s="2" t="s">
        <v>877</v>
      </c>
      <c r="B38" s="2" t="s">
        <v>143</v>
      </c>
      <c r="C38" t="s">
        <v>21</v>
      </c>
      <c r="E38" s="3">
        <v>20</v>
      </c>
      <c r="F38" s="3">
        <v>10</v>
      </c>
      <c r="G38" s="30"/>
      <c r="H38" s="30"/>
      <c r="I38" s="30"/>
      <c r="J38" s="30"/>
      <c r="K38" s="30"/>
      <c r="L38" s="30"/>
      <c r="M38" s="30"/>
      <c r="N38" s="30"/>
      <c r="O38" s="30">
        <v>10</v>
      </c>
      <c r="P38" s="30">
        <v>30</v>
      </c>
      <c r="Q38" s="30">
        <v>38</v>
      </c>
      <c r="R38" s="30">
        <v>39</v>
      </c>
      <c r="S38" s="30">
        <v>45</v>
      </c>
      <c r="T38" s="30">
        <v>31</v>
      </c>
      <c r="U38" s="30">
        <v>36</v>
      </c>
      <c r="V38" s="30">
        <v>41</v>
      </c>
      <c r="W38" s="30">
        <v>29</v>
      </c>
      <c r="X38" s="30">
        <v>34</v>
      </c>
      <c r="Y38" s="30">
        <v>45</v>
      </c>
      <c r="Z38" s="30">
        <v>44</v>
      </c>
      <c r="AA38" s="30">
        <v>50</v>
      </c>
      <c r="AB38" s="30">
        <v>46</v>
      </c>
      <c r="AC38" s="30">
        <v>44</v>
      </c>
      <c r="AD38" s="30">
        <v>48</v>
      </c>
      <c r="AE38" s="30">
        <v>47</v>
      </c>
      <c r="AF38" s="30">
        <v>50</v>
      </c>
      <c r="AG38" s="30"/>
      <c r="AH38" s="30">
        <v>48</v>
      </c>
      <c r="AI38" s="30"/>
      <c r="AJ38" s="30"/>
      <c r="AK38" s="30"/>
      <c r="AL38" s="30"/>
      <c r="AM38" s="30"/>
      <c r="AN38" s="30">
        <v>41</v>
      </c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</row>
    <row r="39" spans="1:78" x14ac:dyDescent="0.25">
      <c r="A39" s="2" t="s">
        <v>796</v>
      </c>
      <c r="B39" s="2" t="s">
        <v>589</v>
      </c>
      <c r="C39" t="s">
        <v>590</v>
      </c>
      <c r="E39" s="3">
        <v>1</v>
      </c>
      <c r="F39" s="3">
        <v>8</v>
      </c>
      <c r="G39" s="30"/>
      <c r="H39" s="30">
        <v>8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</row>
    <row r="40" spans="1:78" x14ac:dyDescent="0.25">
      <c r="A40" s="2" t="s">
        <v>1134</v>
      </c>
      <c r="B40" s="2" t="s">
        <v>761</v>
      </c>
      <c r="C40" t="s">
        <v>16</v>
      </c>
      <c r="E40" s="3">
        <v>2</v>
      </c>
      <c r="F40" s="3">
        <v>1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>
        <v>1</v>
      </c>
      <c r="AW40" s="30">
        <v>23</v>
      </c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</row>
    <row r="41" spans="1:78" x14ac:dyDescent="0.25">
      <c r="A41" s="2" t="s">
        <v>223</v>
      </c>
      <c r="B41" s="2" t="s">
        <v>224</v>
      </c>
      <c r="C41" t="s">
        <v>128</v>
      </c>
      <c r="E41" s="3">
        <v>4</v>
      </c>
      <c r="F41" s="3">
        <v>21</v>
      </c>
      <c r="G41" s="30"/>
      <c r="H41" s="30"/>
      <c r="I41" s="30"/>
      <c r="J41" s="30">
        <v>22</v>
      </c>
      <c r="K41" s="30"/>
      <c r="L41" s="30">
        <v>50</v>
      </c>
      <c r="M41" s="30"/>
      <c r="N41" s="30"/>
      <c r="O41" s="30">
        <v>42</v>
      </c>
      <c r="P41" s="30"/>
      <c r="Q41" s="30">
        <v>21</v>
      </c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</row>
    <row r="42" spans="1:78" x14ac:dyDescent="0.25">
      <c r="A42" s="2" t="s">
        <v>842</v>
      </c>
      <c r="B42" s="2" t="s">
        <v>843</v>
      </c>
      <c r="C42" t="s">
        <v>21</v>
      </c>
      <c r="E42" s="3">
        <v>1</v>
      </c>
      <c r="F42" s="3">
        <v>14</v>
      </c>
      <c r="G42" s="30"/>
      <c r="H42" s="30"/>
      <c r="I42" s="30"/>
      <c r="J42" s="30"/>
      <c r="K42" s="30"/>
      <c r="L42" s="30">
        <v>14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</row>
    <row r="43" spans="1:78" x14ac:dyDescent="0.25">
      <c r="A43" s="2" t="s">
        <v>888</v>
      </c>
      <c r="B43" s="2" t="s">
        <v>670</v>
      </c>
      <c r="C43" t="s">
        <v>671</v>
      </c>
      <c r="E43" s="3">
        <v>22</v>
      </c>
      <c r="F43" s="3">
        <v>2</v>
      </c>
      <c r="G43" s="30"/>
      <c r="H43" s="30"/>
      <c r="I43" s="30"/>
      <c r="J43" s="30"/>
      <c r="K43" s="30"/>
      <c r="L43" s="30"/>
      <c r="M43" s="30"/>
      <c r="N43" s="30"/>
      <c r="O43" s="30"/>
      <c r="P43" s="30">
        <v>2</v>
      </c>
      <c r="Q43" s="30">
        <v>26</v>
      </c>
      <c r="R43" s="30">
        <v>33</v>
      </c>
      <c r="S43" s="30">
        <v>39</v>
      </c>
      <c r="T43" s="30"/>
      <c r="U43" s="30">
        <v>33</v>
      </c>
      <c r="V43" s="30">
        <v>33</v>
      </c>
      <c r="W43" s="30">
        <v>48</v>
      </c>
      <c r="X43" s="30">
        <v>45</v>
      </c>
      <c r="Y43" s="30">
        <v>35</v>
      </c>
      <c r="Z43" s="30">
        <v>41</v>
      </c>
      <c r="AA43" s="30">
        <v>45</v>
      </c>
      <c r="AB43" s="30"/>
      <c r="AC43" s="30">
        <v>43</v>
      </c>
      <c r="AD43" s="30"/>
      <c r="AE43" s="30"/>
      <c r="AF43" s="30">
        <v>45</v>
      </c>
      <c r="AG43" s="30"/>
      <c r="AH43" s="30"/>
      <c r="AI43" s="30"/>
      <c r="AJ43" s="30">
        <v>50</v>
      </c>
      <c r="AK43" s="30">
        <v>5</v>
      </c>
      <c r="AL43" s="30">
        <v>33</v>
      </c>
      <c r="AM43" s="30">
        <v>29</v>
      </c>
      <c r="AN43" s="30">
        <v>33</v>
      </c>
      <c r="AO43" s="30">
        <v>41</v>
      </c>
      <c r="AP43" s="30">
        <v>49</v>
      </c>
      <c r="AQ43" s="30">
        <v>44</v>
      </c>
      <c r="AR43" s="30"/>
      <c r="AS43" s="30"/>
      <c r="AT43" s="30"/>
      <c r="AU43" s="30">
        <v>49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</row>
    <row r="44" spans="1:78" x14ac:dyDescent="0.25">
      <c r="A44" s="2" t="s">
        <v>919</v>
      </c>
      <c r="B44" s="2" t="s">
        <v>920</v>
      </c>
      <c r="C44" t="s">
        <v>36</v>
      </c>
      <c r="E44" s="3">
        <v>4</v>
      </c>
      <c r="F44" s="3">
        <v>15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>
        <v>15</v>
      </c>
      <c r="S44" s="30">
        <v>26</v>
      </c>
      <c r="T44" s="30">
        <v>41</v>
      </c>
      <c r="U44" s="30"/>
      <c r="V44" s="30"/>
      <c r="W44" s="30"/>
      <c r="X44" s="30">
        <v>46</v>
      </c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</row>
    <row r="45" spans="1:78" x14ac:dyDescent="0.25">
      <c r="A45" s="2" t="s">
        <v>1071</v>
      </c>
      <c r="B45" s="2" t="s">
        <v>99</v>
      </c>
      <c r="C45" t="s">
        <v>199</v>
      </c>
      <c r="E45" s="3">
        <v>8</v>
      </c>
      <c r="F45" s="3">
        <v>13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>
        <v>17</v>
      </c>
      <c r="AO45" s="30">
        <v>13</v>
      </c>
      <c r="AP45" s="30">
        <v>24</v>
      </c>
      <c r="AQ45" s="30">
        <v>29</v>
      </c>
      <c r="AR45" s="30">
        <v>39</v>
      </c>
      <c r="AS45" s="30">
        <v>45</v>
      </c>
      <c r="AT45" s="30">
        <v>47</v>
      </c>
      <c r="AU45" s="30"/>
      <c r="AV45" s="30">
        <v>49</v>
      </c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</row>
    <row r="46" spans="1:78" x14ac:dyDescent="0.25">
      <c r="A46" s="2" t="s">
        <v>1122</v>
      </c>
      <c r="B46" s="2" t="s">
        <v>154</v>
      </c>
      <c r="C46" t="s">
        <v>1123</v>
      </c>
      <c r="E46" s="3">
        <v>1</v>
      </c>
      <c r="F46" s="3">
        <v>10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>
        <v>10</v>
      </c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</row>
    <row r="47" spans="1:78" x14ac:dyDescent="0.25">
      <c r="A47" s="2" t="s">
        <v>1118</v>
      </c>
      <c r="B47" s="2" t="s">
        <v>705</v>
      </c>
      <c r="C47" t="s">
        <v>579</v>
      </c>
      <c r="E47" s="3">
        <v>1</v>
      </c>
      <c r="F47" s="3">
        <v>1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>
        <v>1</v>
      </c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</row>
    <row r="48" spans="1:78" x14ac:dyDescent="0.25">
      <c r="A48" s="2" t="s">
        <v>770</v>
      </c>
      <c r="B48" s="2" t="s">
        <v>59</v>
      </c>
      <c r="C48" t="s">
        <v>60</v>
      </c>
      <c r="E48" s="3">
        <v>43</v>
      </c>
      <c r="F48" s="3">
        <v>1</v>
      </c>
      <c r="G48" s="30">
        <v>2</v>
      </c>
      <c r="H48" s="30">
        <v>4</v>
      </c>
      <c r="I48" s="30">
        <v>4</v>
      </c>
      <c r="J48" s="30">
        <v>4</v>
      </c>
      <c r="K48" s="30">
        <v>5</v>
      </c>
      <c r="L48" s="30">
        <v>4</v>
      </c>
      <c r="M48" s="30">
        <v>2</v>
      </c>
      <c r="N48" s="30">
        <v>5</v>
      </c>
      <c r="O48" s="30">
        <v>3</v>
      </c>
      <c r="P48" s="30">
        <v>3</v>
      </c>
      <c r="Q48" s="30">
        <v>1</v>
      </c>
      <c r="R48" s="30">
        <v>2</v>
      </c>
      <c r="S48" s="30">
        <v>3</v>
      </c>
      <c r="T48" s="30">
        <v>1</v>
      </c>
      <c r="U48" s="30">
        <v>1</v>
      </c>
      <c r="V48" s="30">
        <v>1</v>
      </c>
      <c r="W48" s="30">
        <v>1</v>
      </c>
      <c r="X48" s="30">
        <v>1</v>
      </c>
      <c r="Y48" s="30">
        <v>1</v>
      </c>
      <c r="Z48" s="30">
        <v>1</v>
      </c>
      <c r="AA48" s="30">
        <v>2</v>
      </c>
      <c r="AB48" s="30">
        <v>3</v>
      </c>
      <c r="AC48" s="30">
        <v>2</v>
      </c>
      <c r="AD48" s="30">
        <v>3</v>
      </c>
      <c r="AE48" s="30">
        <v>3</v>
      </c>
      <c r="AF48" s="30">
        <v>3</v>
      </c>
      <c r="AG48" s="30">
        <v>2</v>
      </c>
      <c r="AH48" s="30">
        <v>3</v>
      </c>
      <c r="AI48" s="30">
        <v>2</v>
      </c>
      <c r="AJ48" s="30">
        <v>4</v>
      </c>
      <c r="AK48" s="30">
        <v>4</v>
      </c>
      <c r="AL48" s="30">
        <v>4</v>
      </c>
      <c r="AM48" s="30">
        <v>3</v>
      </c>
      <c r="AN48" s="30">
        <v>2</v>
      </c>
      <c r="AO48" s="30">
        <v>1</v>
      </c>
      <c r="AP48" s="30">
        <v>2</v>
      </c>
      <c r="AQ48" s="30">
        <v>3</v>
      </c>
      <c r="AR48" s="30">
        <v>3</v>
      </c>
      <c r="AS48" s="30">
        <v>4</v>
      </c>
      <c r="AT48" s="30">
        <v>3</v>
      </c>
      <c r="AU48" s="30">
        <v>3</v>
      </c>
      <c r="AV48" s="30">
        <v>7</v>
      </c>
      <c r="AW48" s="30">
        <v>4</v>
      </c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</row>
    <row r="49" spans="1:78" x14ac:dyDescent="0.25">
      <c r="A49" s="2" t="s">
        <v>797</v>
      </c>
      <c r="B49" s="2" t="s">
        <v>1078</v>
      </c>
      <c r="C49" t="s">
        <v>90</v>
      </c>
      <c r="E49" s="3">
        <v>1</v>
      </c>
      <c r="F49" s="3">
        <v>13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>
        <v>13</v>
      </c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</row>
    <row r="50" spans="1:78" x14ac:dyDescent="0.25">
      <c r="A50" s="2" t="s">
        <v>648</v>
      </c>
      <c r="B50" s="2" t="s">
        <v>649</v>
      </c>
      <c r="C50" t="s">
        <v>650</v>
      </c>
      <c r="E50" s="3">
        <v>2</v>
      </c>
      <c r="F50" s="3">
        <v>8</v>
      </c>
      <c r="G50" s="30"/>
      <c r="H50" s="30"/>
      <c r="I50" s="30"/>
      <c r="J50" s="30"/>
      <c r="K50" s="30"/>
      <c r="L50" s="30"/>
      <c r="M50" s="30"/>
      <c r="N50" s="30">
        <v>8</v>
      </c>
      <c r="O50" s="30">
        <v>38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</row>
    <row r="51" spans="1:78" x14ac:dyDescent="0.25">
      <c r="A51" s="2" t="s">
        <v>959</v>
      </c>
      <c r="B51" s="2" t="s">
        <v>708</v>
      </c>
      <c r="C51" t="s">
        <v>90</v>
      </c>
      <c r="E51" s="3">
        <v>3</v>
      </c>
      <c r="F51" s="3">
        <v>4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>
        <v>4</v>
      </c>
      <c r="AA51" s="30">
        <v>19</v>
      </c>
      <c r="AB51" s="30"/>
      <c r="AC51" s="30">
        <v>46</v>
      </c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</row>
    <row r="52" spans="1:78" x14ac:dyDescent="0.25">
      <c r="A52" s="2" t="s">
        <v>222</v>
      </c>
      <c r="B52" s="2" t="s">
        <v>166</v>
      </c>
      <c r="C52" t="s">
        <v>54</v>
      </c>
      <c r="E52" s="3">
        <v>1</v>
      </c>
      <c r="F52" s="3">
        <v>44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>
        <v>44</v>
      </c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</row>
    <row r="53" spans="1:78" x14ac:dyDescent="0.25">
      <c r="A53" s="2" t="s">
        <v>980</v>
      </c>
      <c r="B53" s="2" t="s">
        <v>981</v>
      </c>
      <c r="C53" t="s">
        <v>89</v>
      </c>
      <c r="E53" s="3">
        <v>1</v>
      </c>
      <c r="F53" s="3">
        <v>6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>
        <v>6</v>
      </c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</row>
    <row r="54" spans="1:78" x14ac:dyDescent="0.25">
      <c r="A54" s="2" t="s">
        <v>857</v>
      </c>
      <c r="B54" s="2" t="s">
        <v>858</v>
      </c>
      <c r="C54" t="s">
        <v>30</v>
      </c>
      <c r="E54" s="3">
        <v>1</v>
      </c>
      <c r="F54" s="3">
        <v>50</v>
      </c>
      <c r="G54" s="30"/>
      <c r="H54" s="30"/>
      <c r="I54" s="30"/>
      <c r="J54" s="30"/>
      <c r="K54" s="30"/>
      <c r="L54" s="30"/>
      <c r="M54" s="30">
        <v>50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</row>
    <row r="55" spans="1:78" x14ac:dyDescent="0.25">
      <c r="A55" s="2" t="s">
        <v>788</v>
      </c>
      <c r="B55" s="2" t="s">
        <v>26</v>
      </c>
      <c r="C55" t="s">
        <v>73</v>
      </c>
      <c r="E55" s="3">
        <v>6</v>
      </c>
      <c r="F55" s="3">
        <v>30</v>
      </c>
      <c r="G55" s="30">
        <v>35</v>
      </c>
      <c r="H55" s="30">
        <v>30</v>
      </c>
      <c r="I55" s="30">
        <v>42</v>
      </c>
      <c r="J55" s="30">
        <v>44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>
        <v>50</v>
      </c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>
        <v>50</v>
      </c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</row>
    <row r="56" spans="1:78" x14ac:dyDescent="0.25">
      <c r="A56" s="2" t="s">
        <v>799</v>
      </c>
      <c r="B56" s="2" t="s">
        <v>800</v>
      </c>
      <c r="C56" t="s">
        <v>89</v>
      </c>
      <c r="E56" s="3">
        <v>1</v>
      </c>
      <c r="F56" s="3">
        <v>18</v>
      </c>
      <c r="G56" s="30"/>
      <c r="H56" s="30">
        <v>18</v>
      </c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</row>
    <row r="57" spans="1:78" x14ac:dyDescent="0.25">
      <c r="A57" s="2" t="s">
        <v>124</v>
      </c>
      <c r="B57" s="2" t="s">
        <v>125</v>
      </c>
      <c r="C57" t="s">
        <v>63</v>
      </c>
      <c r="E57" s="3">
        <v>20</v>
      </c>
      <c r="F57" s="3">
        <v>10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>
        <v>20</v>
      </c>
      <c r="U57" s="30">
        <v>18</v>
      </c>
      <c r="V57" s="30">
        <v>25</v>
      </c>
      <c r="W57" s="30">
        <v>20</v>
      </c>
      <c r="X57" s="30">
        <v>12</v>
      </c>
      <c r="Y57" s="30">
        <v>13</v>
      </c>
      <c r="Z57" s="30">
        <v>11</v>
      </c>
      <c r="AA57" s="30">
        <v>13</v>
      </c>
      <c r="AB57" s="30">
        <v>17</v>
      </c>
      <c r="AC57" s="30">
        <v>12</v>
      </c>
      <c r="AD57" s="30">
        <v>13</v>
      </c>
      <c r="AE57" s="30">
        <v>14</v>
      </c>
      <c r="AF57" s="30">
        <v>16</v>
      </c>
      <c r="AG57" s="30">
        <v>15</v>
      </c>
      <c r="AH57" s="30">
        <v>10</v>
      </c>
      <c r="AI57" s="30">
        <v>12</v>
      </c>
      <c r="AJ57" s="30">
        <v>12</v>
      </c>
      <c r="AK57" s="30">
        <v>13</v>
      </c>
      <c r="AL57" s="30">
        <v>10</v>
      </c>
      <c r="AM57" s="30">
        <v>13</v>
      </c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</row>
    <row r="58" spans="1:78" x14ac:dyDescent="0.25">
      <c r="A58" s="2" t="s">
        <v>860</v>
      </c>
      <c r="B58" s="2" t="s">
        <v>125</v>
      </c>
      <c r="C58" t="s">
        <v>63</v>
      </c>
      <c r="E58" s="3">
        <v>36</v>
      </c>
      <c r="F58" s="3">
        <v>2</v>
      </c>
      <c r="G58" s="30"/>
      <c r="H58" s="30"/>
      <c r="I58" s="30"/>
      <c r="J58" s="30"/>
      <c r="K58" s="30"/>
      <c r="L58" s="30"/>
      <c r="M58" s="30"/>
      <c r="N58" s="30">
        <v>2</v>
      </c>
      <c r="O58" s="30">
        <v>9</v>
      </c>
      <c r="P58" s="30">
        <v>5</v>
      </c>
      <c r="Q58" s="30">
        <v>7</v>
      </c>
      <c r="R58" s="30">
        <v>11</v>
      </c>
      <c r="S58" s="30">
        <v>9</v>
      </c>
      <c r="T58" s="30">
        <v>14</v>
      </c>
      <c r="U58" s="30">
        <v>13</v>
      </c>
      <c r="V58" s="30">
        <v>16</v>
      </c>
      <c r="W58" s="30">
        <v>17</v>
      </c>
      <c r="X58" s="30">
        <v>13</v>
      </c>
      <c r="Y58" s="30">
        <v>12</v>
      </c>
      <c r="Z58" s="30">
        <v>13</v>
      </c>
      <c r="AA58" s="30">
        <v>16</v>
      </c>
      <c r="AB58" s="30">
        <v>19</v>
      </c>
      <c r="AC58" s="30">
        <v>13</v>
      </c>
      <c r="AD58" s="30">
        <v>17</v>
      </c>
      <c r="AE58" s="30">
        <v>19</v>
      </c>
      <c r="AF58" s="30">
        <v>19</v>
      </c>
      <c r="AG58" s="30">
        <v>20</v>
      </c>
      <c r="AH58" s="30">
        <v>18</v>
      </c>
      <c r="AI58" s="30">
        <v>20</v>
      </c>
      <c r="AJ58" s="30">
        <v>20</v>
      </c>
      <c r="AK58" s="30">
        <v>20</v>
      </c>
      <c r="AL58" s="30">
        <v>17</v>
      </c>
      <c r="AM58" s="30">
        <v>20</v>
      </c>
      <c r="AN58" s="30">
        <v>14</v>
      </c>
      <c r="AO58" s="30">
        <v>15</v>
      </c>
      <c r="AP58" s="30">
        <v>15</v>
      </c>
      <c r="AQ58" s="30">
        <v>17</v>
      </c>
      <c r="AR58" s="30">
        <v>20</v>
      </c>
      <c r="AS58" s="30">
        <v>24</v>
      </c>
      <c r="AT58" s="30">
        <v>8</v>
      </c>
      <c r="AU58" s="30">
        <v>7</v>
      </c>
      <c r="AV58" s="30">
        <v>11</v>
      </c>
      <c r="AW58" s="30">
        <v>12</v>
      </c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</row>
    <row r="59" spans="1:78" x14ac:dyDescent="0.25">
      <c r="A59" s="2" t="s">
        <v>226</v>
      </c>
      <c r="B59" s="2" t="s">
        <v>125</v>
      </c>
      <c r="C59" t="s">
        <v>63</v>
      </c>
      <c r="E59" s="3">
        <v>10</v>
      </c>
      <c r="F59" s="3">
        <v>25</v>
      </c>
      <c r="G59" s="30">
        <v>37</v>
      </c>
      <c r="H59" s="30">
        <v>40</v>
      </c>
      <c r="I59" s="30">
        <v>44</v>
      </c>
      <c r="J59" s="30">
        <v>39</v>
      </c>
      <c r="K59" s="30">
        <v>43</v>
      </c>
      <c r="L59" s="30">
        <v>42</v>
      </c>
      <c r="M59" s="30">
        <v>35</v>
      </c>
      <c r="N59" s="30">
        <v>25</v>
      </c>
      <c r="O59" s="30">
        <v>29</v>
      </c>
      <c r="P59" s="30">
        <v>33</v>
      </c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</row>
    <row r="60" spans="1:78" x14ac:dyDescent="0.25">
      <c r="A60" s="2" t="s">
        <v>962</v>
      </c>
      <c r="B60" s="2" t="s">
        <v>710</v>
      </c>
      <c r="C60" t="s">
        <v>626</v>
      </c>
      <c r="E60" s="3">
        <v>2</v>
      </c>
      <c r="F60" s="3">
        <v>1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>
        <v>1</v>
      </c>
      <c r="AB60" s="30">
        <v>34</v>
      </c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</row>
    <row r="61" spans="1:78" x14ac:dyDescent="0.25">
      <c r="A61" s="2" t="s">
        <v>965</v>
      </c>
      <c r="B61" s="2" t="s">
        <v>966</v>
      </c>
      <c r="C61" t="s">
        <v>967</v>
      </c>
      <c r="E61" s="3">
        <v>1</v>
      </c>
      <c r="F61" s="3">
        <v>17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>
        <v>17</v>
      </c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</row>
    <row r="62" spans="1:78" x14ac:dyDescent="0.25">
      <c r="A62" s="2" t="s">
        <v>1096</v>
      </c>
      <c r="B62" s="2" t="s">
        <v>1097</v>
      </c>
      <c r="C62" t="s">
        <v>90</v>
      </c>
      <c r="E62" s="3">
        <v>1</v>
      </c>
      <c r="F62" s="3">
        <v>25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>
        <v>25</v>
      </c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</row>
    <row r="63" spans="1:78" x14ac:dyDescent="0.25">
      <c r="A63" s="2" t="s">
        <v>816</v>
      </c>
      <c r="B63" s="2" t="s">
        <v>602</v>
      </c>
      <c r="C63" t="s">
        <v>199</v>
      </c>
      <c r="E63" s="3">
        <v>1</v>
      </c>
      <c r="F63" s="3">
        <v>50</v>
      </c>
      <c r="G63" s="30"/>
      <c r="H63" s="30"/>
      <c r="I63" s="30">
        <v>50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x14ac:dyDescent="0.25">
      <c r="A64" s="2" t="s">
        <v>1075</v>
      </c>
      <c r="B64" s="2" t="s">
        <v>85</v>
      </c>
      <c r="C64" t="s">
        <v>731</v>
      </c>
      <c r="E64" s="3">
        <v>8</v>
      </c>
      <c r="F64" s="3">
        <v>1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>
        <v>1</v>
      </c>
      <c r="AQ64" s="30">
        <v>8</v>
      </c>
      <c r="AR64" s="30">
        <v>12</v>
      </c>
      <c r="AS64" s="30">
        <v>15</v>
      </c>
      <c r="AT64" s="30">
        <v>18</v>
      </c>
      <c r="AU64" s="30">
        <v>23</v>
      </c>
      <c r="AV64" s="30">
        <v>26</v>
      </c>
      <c r="AW64" s="30">
        <v>31</v>
      </c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x14ac:dyDescent="0.25">
      <c r="A65" s="2" t="s">
        <v>200</v>
      </c>
      <c r="B65" s="2" t="s">
        <v>201</v>
      </c>
      <c r="C65" t="s">
        <v>202</v>
      </c>
      <c r="E65" s="3">
        <v>43</v>
      </c>
      <c r="F65" s="3">
        <v>18</v>
      </c>
      <c r="G65" s="30">
        <v>29</v>
      </c>
      <c r="H65" s="30">
        <v>24</v>
      </c>
      <c r="I65" s="30">
        <v>25</v>
      </c>
      <c r="J65" s="30">
        <v>28</v>
      </c>
      <c r="K65" s="30">
        <v>29</v>
      </c>
      <c r="L65" s="30">
        <v>30</v>
      </c>
      <c r="M65" s="30">
        <v>32</v>
      </c>
      <c r="N65" s="30">
        <v>39</v>
      </c>
      <c r="O65" s="30">
        <v>39</v>
      </c>
      <c r="P65" s="30">
        <v>41</v>
      </c>
      <c r="Q65" s="30">
        <v>43</v>
      </c>
      <c r="R65" s="30">
        <v>40</v>
      </c>
      <c r="S65" s="30">
        <v>42</v>
      </c>
      <c r="T65" s="30">
        <v>48</v>
      </c>
      <c r="U65" s="30">
        <v>40</v>
      </c>
      <c r="V65" s="30">
        <v>45</v>
      </c>
      <c r="W65" s="30">
        <v>35</v>
      </c>
      <c r="X65" s="30">
        <v>28</v>
      </c>
      <c r="Y65" s="30">
        <v>23</v>
      </c>
      <c r="Z65" s="30">
        <v>23</v>
      </c>
      <c r="AA65" s="30">
        <v>27</v>
      </c>
      <c r="AB65" s="30">
        <v>22</v>
      </c>
      <c r="AC65" s="30">
        <v>24</v>
      </c>
      <c r="AD65" s="30">
        <v>24</v>
      </c>
      <c r="AE65" s="30">
        <v>23</v>
      </c>
      <c r="AF65" s="30">
        <v>21</v>
      </c>
      <c r="AG65" s="30">
        <v>26</v>
      </c>
      <c r="AH65" s="30">
        <v>22</v>
      </c>
      <c r="AI65" s="30">
        <v>25</v>
      </c>
      <c r="AJ65" s="30">
        <v>25</v>
      </c>
      <c r="AK65" s="30">
        <v>28</v>
      </c>
      <c r="AL65" s="30">
        <v>26</v>
      </c>
      <c r="AM65" s="30">
        <v>27</v>
      </c>
      <c r="AN65" s="30">
        <v>24</v>
      </c>
      <c r="AO65" s="30">
        <v>20</v>
      </c>
      <c r="AP65" s="30">
        <v>25</v>
      </c>
      <c r="AQ65" s="30">
        <v>22</v>
      </c>
      <c r="AR65" s="30">
        <v>27</v>
      </c>
      <c r="AS65" s="30">
        <v>28</v>
      </c>
      <c r="AT65" s="30">
        <v>24</v>
      </c>
      <c r="AU65" s="30">
        <v>20</v>
      </c>
      <c r="AV65" s="30">
        <v>18</v>
      </c>
      <c r="AW65" s="30">
        <v>25</v>
      </c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x14ac:dyDescent="0.25">
      <c r="A66" s="2" t="s">
        <v>864</v>
      </c>
      <c r="B66" s="2" t="s">
        <v>865</v>
      </c>
      <c r="C66" t="s">
        <v>90</v>
      </c>
      <c r="E66" s="3">
        <v>1</v>
      </c>
      <c r="F66" s="3">
        <v>16</v>
      </c>
      <c r="G66" s="30"/>
      <c r="H66" s="30"/>
      <c r="I66" s="30"/>
      <c r="J66" s="30"/>
      <c r="K66" s="30"/>
      <c r="L66" s="30"/>
      <c r="M66" s="30"/>
      <c r="N66" s="30">
        <v>16</v>
      </c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x14ac:dyDescent="0.25">
      <c r="A67" s="2" t="s">
        <v>878</v>
      </c>
      <c r="B67" s="2" t="s">
        <v>879</v>
      </c>
      <c r="C67" t="s">
        <v>24</v>
      </c>
      <c r="E67" s="3">
        <v>1</v>
      </c>
      <c r="F67" s="3">
        <v>12</v>
      </c>
      <c r="G67" s="30"/>
      <c r="H67" s="30"/>
      <c r="I67" s="30"/>
      <c r="J67" s="30"/>
      <c r="K67" s="30"/>
      <c r="L67" s="30"/>
      <c r="M67" s="30"/>
      <c r="N67" s="30"/>
      <c r="O67" s="30">
        <v>12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x14ac:dyDescent="0.25">
      <c r="A68" s="2" t="s">
        <v>1034</v>
      </c>
      <c r="B68" s="2" t="s">
        <v>1035</v>
      </c>
      <c r="C68" t="s">
        <v>1036</v>
      </c>
      <c r="E68" s="3">
        <v>2</v>
      </c>
      <c r="F68" s="3">
        <v>9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>
        <v>9</v>
      </c>
      <c r="AK68" s="30">
        <v>44</v>
      </c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x14ac:dyDescent="0.25">
      <c r="A69" s="2" t="s">
        <v>1120</v>
      </c>
      <c r="B69" s="2" t="s">
        <v>1121</v>
      </c>
      <c r="C69" t="s">
        <v>90</v>
      </c>
      <c r="E69" s="3">
        <v>1</v>
      </c>
      <c r="F69" s="3">
        <v>9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>
        <v>9</v>
      </c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x14ac:dyDescent="0.25">
      <c r="A70" s="2" t="s">
        <v>949</v>
      </c>
      <c r="B70" s="2" t="s">
        <v>950</v>
      </c>
      <c r="C70" t="s">
        <v>30</v>
      </c>
      <c r="E70" s="3">
        <v>1</v>
      </c>
      <c r="F70" s="3">
        <v>34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>
        <v>34</v>
      </c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x14ac:dyDescent="0.25">
      <c r="A71" s="2" t="s">
        <v>786</v>
      </c>
      <c r="B71" s="2" t="s">
        <v>32</v>
      </c>
      <c r="C71" t="s">
        <v>16</v>
      </c>
      <c r="E71" s="3">
        <v>22</v>
      </c>
      <c r="F71" s="3">
        <v>22</v>
      </c>
      <c r="G71" s="30">
        <v>27</v>
      </c>
      <c r="H71" s="30">
        <v>22</v>
      </c>
      <c r="I71" s="30">
        <v>28</v>
      </c>
      <c r="J71" s="30">
        <v>36</v>
      </c>
      <c r="K71" s="30">
        <v>35</v>
      </c>
      <c r="L71" s="30">
        <v>38</v>
      </c>
      <c r="M71" s="30">
        <v>40</v>
      </c>
      <c r="N71" s="30">
        <v>40</v>
      </c>
      <c r="O71" s="30">
        <v>24</v>
      </c>
      <c r="P71" s="30">
        <v>48</v>
      </c>
      <c r="Q71" s="30">
        <v>50</v>
      </c>
      <c r="R71" s="30"/>
      <c r="S71" s="30"/>
      <c r="T71" s="30"/>
      <c r="U71" s="30"/>
      <c r="V71" s="30"/>
      <c r="W71" s="30"/>
      <c r="X71" s="30">
        <v>44</v>
      </c>
      <c r="Y71" s="30">
        <v>47</v>
      </c>
      <c r="Z71" s="30"/>
      <c r="AA71" s="30">
        <v>43</v>
      </c>
      <c r="AB71" s="30">
        <v>25</v>
      </c>
      <c r="AC71" s="30">
        <v>23</v>
      </c>
      <c r="AD71" s="30">
        <v>25</v>
      </c>
      <c r="AE71" s="30">
        <v>30</v>
      </c>
      <c r="AF71" s="30">
        <v>36</v>
      </c>
      <c r="AG71" s="30">
        <v>47</v>
      </c>
      <c r="AH71" s="30">
        <v>47</v>
      </c>
      <c r="AI71" s="30"/>
      <c r="AJ71" s="30"/>
      <c r="AK71" s="30"/>
      <c r="AL71" s="30"/>
      <c r="AM71" s="30"/>
      <c r="AN71" s="30">
        <v>50</v>
      </c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x14ac:dyDescent="0.25">
      <c r="A72" s="2" t="s">
        <v>1114</v>
      </c>
      <c r="B72" s="2" t="s">
        <v>1115</v>
      </c>
      <c r="C72" t="s">
        <v>40</v>
      </c>
      <c r="E72" s="3">
        <v>1</v>
      </c>
      <c r="F72" s="3">
        <v>21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>
        <v>21</v>
      </c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x14ac:dyDescent="0.25">
      <c r="A73" s="2" t="s">
        <v>784</v>
      </c>
      <c r="B73" s="2" t="s">
        <v>599</v>
      </c>
      <c r="C73" t="s">
        <v>96</v>
      </c>
      <c r="E73" s="3">
        <v>16</v>
      </c>
      <c r="F73" s="3">
        <v>19</v>
      </c>
      <c r="G73" s="30">
        <v>23</v>
      </c>
      <c r="H73" s="30">
        <v>31</v>
      </c>
      <c r="I73" s="30">
        <v>37</v>
      </c>
      <c r="J73" s="30">
        <v>42</v>
      </c>
      <c r="K73" s="30">
        <v>46</v>
      </c>
      <c r="L73" s="30">
        <v>43</v>
      </c>
      <c r="M73" s="30">
        <v>19</v>
      </c>
      <c r="N73" s="30">
        <v>27</v>
      </c>
      <c r="O73" s="30"/>
      <c r="P73" s="30">
        <v>38</v>
      </c>
      <c r="Q73" s="30"/>
      <c r="R73" s="30"/>
      <c r="S73" s="30"/>
      <c r="T73" s="30"/>
      <c r="U73" s="30"/>
      <c r="V73" s="30"/>
      <c r="W73" s="30"/>
      <c r="X73" s="30">
        <v>30</v>
      </c>
      <c r="Y73" s="30">
        <v>27</v>
      </c>
      <c r="Z73" s="30">
        <v>48</v>
      </c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>
        <v>45</v>
      </c>
      <c r="AN73" s="30"/>
      <c r="AO73" s="30"/>
      <c r="AP73" s="30"/>
      <c r="AQ73" s="30">
        <v>30</v>
      </c>
      <c r="AR73" s="30">
        <v>36</v>
      </c>
      <c r="AS73" s="30">
        <v>33</v>
      </c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x14ac:dyDescent="0.25">
      <c r="A74" s="2" t="s">
        <v>1033</v>
      </c>
      <c r="B74" s="2" t="s">
        <v>728</v>
      </c>
      <c r="C74" t="s">
        <v>103</v>
      </c>
      <c r="E74" s="3">
        <v>5</v>
      </c>
      <c r="F74" s="3">
        <v>3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>
        <v>3</v>
      </c>
      <c r="AK74" s="30">
        <v>24</v>
      </c>
      <c r="AL74" s="30">
        <v>46</v>
      </c>
      <c r="AM74" s="30"/>
      <c r="AN74" s="30"/>
      <c r="AO74" s="30"/>
      <c r="AP74" s="30"/>
      <c r="AQ74" s="30">
        <v>47</v>
      </c>
      <c r="AR74" s="30"/>
      <c r="AS74" s="30">
        <v>47</v>
      </c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x14ac:dyDescent="0.25">
      <c r="A75" s="2" t="s">
        <v>975</v>
      </c>
      <c r="B75" s="2" t="s">
        <v>976</v>
      </c>
      <c r="C75" t="s">
        <v>90</v>
      </c>
      <c r="E75" s="3">
        <v>1</v>
      </c>
      <c r="F75" s="3">
        <v>16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>
        <v>16</v>
      </c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</row>
    <row r="76" spans="1:78" x14ac:dyDescent="0.25">
      <c r="A76" s="2" t="s">
        <v>1119</v>
      </c>
      <c r="B76" s="2" t="s">
        <v>177</v>
      </c>
      <c r="C76" t="s">
        <v>930</v>
      </c>
      <c r="E76" s="3">
        <v>2</v>
      </c>
      <c r="F76" s="3">
        <v>5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>
        <v>5</v>
      </c>
      <c r="AU76" s="30">
        <v>32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x14ac:dyDescent="0.25">
      <c r="A77" s="2" t="s">
        <v>109</v>
      </c>
      <c r="B77" s="2" t="s">
        <v>43</v>
      </c>
      <c r="C77" t="s">
        <v>76</v>
      </c>
      <c r="E77" s="3">
        <v>25</v>
      </c>
      <c r="F77" s="3">
        <v>24</v>
      </c>
      <c r="G77" s="30">
        <v>42</v>
      </c>
      <c r="H77" s="30">
        <v>38</v>
      </c>
      <c r="I77" s="30">
        <v>26</v>
      </c>
      <c r="J77" s="30">
        <v>27</v>
      </c>
      <c r="K77" s="30">
        <v>37</v>
      </c>
      <c r="L77" s="30">
        <v>40</v>
      </c>
      <c r="M77" s="30">
        <v>42</v>
      </c>
      <c r="N77" s="30"/>
      <c r="O77" s="30"/>
      <c r="P77" s="30"/>
      <c r="Q77" s="30"/>
      <c r="R77" s="30">
        <v>50</v>
      </c>
      <c r="S77" s="30">
        <v>43</v>
      </c>
      <c r="T77" s="30"/>
      <c r="U77" s="30">
        <v>46</v>
      </c>
      <c r="V77" s="30"/>
      <c r="W77" s="30">
        <v>50</v>
      </c>
      <c r="X77" s="30">
        <v>24</v>
      </c>
      <c r="Y77" s="30">
        <v>26</v>
      </c>
      <c r="Z77" s="30">
        <v>28</v>
      </c>
      <c r="AA77" s="30">
        <v>41</v>
      </c>
      <c r="AB77" s="30">
        <v>44</v>
      </c>
      <c r="AC77" s="30">
        <v>38</v>
      </c>
      <c r="AD77" s="30">
        <v>47</v>
      </c>
      <c r="AE77" s="30">
        <v>50</v>
      </c>
      <c r="AF77" s="30">
        <v>44</v>
      </c>
      <c r="AG77" s="30"/>
      <c r="AH77" s="30">
        <v>49</v>
      </c>
      <c r="AI77" s="30"/>
      <c r="AJ77" s="30"/>
      <c r="AK77" s="30"/>
      <c r="AL77" s="30"/>
      <c r="AM77" s="30"/>
      <c r="AN77" s="30"/>
      <c r="AO77" s="30">
        <v>49</v>
      </c>
      <c r="AP77" s="30"/>
      <c r="AQ77" s="30"/>
      <c r="AR77" s="30">
        <v>49</v>
      </c>
      <c r="AS77" s="30"/>
      <c r="AT77" s="30"/>
      <c r="AU77" s="30">
        <v>47</v>
      </c>
      <c r="AV77" s="30">
        <v>47</v>
      </c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x14ac:dyDescent="0.25">
      <c r="A78" s="2" t="s">
        <v>1041</v>
      </c>
      <c r="B78" s="2" t="s">
        <v>1042</v>
      </c>
      <c r="C78" t="s">
        <v>90</v>
      </c>
      <c r="E78" s="3">
        <v>1</v>
      </c>
      <c r="F78" s="3">
        <v>32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>
        <v>32</v>
      </c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</row>
    <row r="79" spans="1:78" x14ac:dyDescent="0.25">
      <c r="A79" s="2" t="s">
        <v>1116</v>
      </c>
      <c r="B79" s="2" t="s">
        <v>1117</v>
      </c>
      <c r="C79" t="s">
        <v>89</v>
      </c>
      <c r="E79" s="3">
        <v>1</v>
      </c>
      <c r="F79" s="3">
        <v>26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>
        <v>26</v>
      </c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</row>
    <row r="80" spans="1:78" x14ac:dyDescent="0.25">
      <c r="A80" s="2" t="s">
        <v>852</v>
      </c>
      <c r="B80" s="2" t="s">
        <v>646</v>
      </c>
      <c r="C80" t="s">
        <v>40</v>
      </c>
      <c r="E80" s="3">
        <v>1</v>
      </c>
      <c r="F80" s="3">
        <v>6</v>
      </c>
      <c r="G80" s="30"/>
      <c r="H80" s="30"/>
      <c r="I80" s="30"/>
      <c r="J80" s="30"/>
      <c r="K80" s="30"/>
      <c r="L80" s="30"/>
      <c r="M80" s="30">
        <v>6</v>
      </c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</row>
    <row r="81" spans="1:78" x14ac:dyDescent="0.25">
      <c r="A81" s="2" t="s">
        <v>1045</v>
      </c>
      <c r="B81" s="2" t="s">
        <v>733</v>
      </c>
      <c r="C81" t="s">
        <v>93</v>
      </c>
      <c r="E81" s="3">
        <v>13</v>
      </c>
      <c r="F81" s="3">
        <v>1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>
        <v>1</v>
      </c>
      <c r="AL81" s="30">
        <v>11</v>
      </c>
      <c r="AM81" s="30">
        <v>18</v>
      </c>
      <c r="AN81" s="30">
        <v>21</v>
      </c>
      <c r="AO81" s="30">
        <v>16</v>
      </c>
      <c r="AP81" s="30">
        <v>23</v>
      </c>
      <c r="AQ81" s="30">
        <v>16</v>
      </c>
      <c r="AR81" s="30">
        <v>23</v>
      </c>
      <c r="AS81" s="30">
        <v>30</v>
      </c>
      <c r="AT81" s="30">
        <v>25</v>
      </c>
      <c r="AU81" s="30">
        <v>27</v>
      </c>
      <c r="AV81" s="30">
        <v>32</v>
      </c>
      <c r="AW81" s="30">
        <v>37</v>
      </c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</row>
    <row r="82" spans="1:78" x14ac:dyDescent="0.25">
      <c r="A82" s="2" t="s">
        <v>833</v>
      </c>
      <c r="B82" s="2" t="s">
        <v>834</v>
      </c>
      <c r="C82" t="s">
        <v>835</v>
      </c>
      <c r="E82" s="3">
        <v>2</v>
      </c>
      <c r="F82" s="3">
        <v>20</v>
      </c>
      <c r="G82" s="30"/>
      <c r="H82" s="30"/>
      <c r="I82" s="30"/>
      <c r="J82" s="30"/>
      <c r="K82" s="30">
        <v>45</v>
      </c>
      <c r="L82" s="30"/>
      <c r="M82" s="30"/>
      <c r="N82" s="30"/>
      <c r="O82" s="30"/>
      <c r="P82" s="30"/>
      <c r="Q82" s="30"/>
      <c r="R82" s="30"/>
      <c r="S82" s="30">
        <v>20</v>
      </c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</row>
    <row r="83" spans="1:78" x14ac:dyDescent="0.25">
      <c r="A83" s="2" t="s">
        <v>785</v>
      </c>
      <c r="B83" s="2" t="s">
        <v>55</v>
      </c>
      <c r="C83" t="s">
        <v>56</v>
      </c>
      <c r="E83" s="3">
        <v>7</v>
      </c>
      <c r="F83" s="3">
        <v>25</v>
      </c>
      <c r="G83" s="30">
        <v>25</v>
      </c>
      <c r="H83" s="30">
        <v>28</v>
      </c>
      <c r="I83" s="30">
        <v>34</v>
      </c>
      <c r="J83" s="30">
        <v>35</v>
      </c>
      <c r="K83" s="30">
        <v>28</v>
      </c>
      <c r="L83" s="30">
        <v>46</v>
      </c>
      <c r="M83" s="30">
        <v>48</v>
      </c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</row>
    <row r="84" spans="1:78" x14ac:dyDescent="0.25">
      <c r="A84" s="2" t="s">
        <v>1052</v>
      </c>
      <c r="B84" s="2" t="s">
        <v>597</v>
      </c>
      <c r="C84" t="s">
        <v>199</v>
      </c>
      <c r="E84" s="3">
        <v>1</v>
      </c>
      <c r="F84" s="3">
        <v>29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>
        <v>29</v>
      </c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</row>
    <row r="85" spans="1:78" x14ac:dyDescent="0.25">
      <c r="A85" s="2" t="s">
        <v>915</v>
      </c>
      <c r="B85" s="2" t="s">
        <v>916</v>
      </c>
      <c r="C85" t="s">
        <v>260</v>
      </c>
      <c r="E85" s="3">
        <v>10</v>
      </c>
      <c r="F85" s="3">
        <v>20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>
        <v>49</v>
      </c>
      <c r="R85" s="30">
        <v>20</v>
      </c>
      <c r="S85" s="30">
        <v>49</v>
      </c>
      <c r="T85" s="30">
        <v>34</v>
      </c>
      <c r="U85" s="30">
        <v>20</v>
      </c>
      <c r="V85" s="30">
        <v>20</v>
      </c>
      <c r="W85" s="30">
        <v>22</v>
      </c>
      <c r="X85" s="30">
        <v>42</v>
      </c>
      <c r="Y85" s="30">
        <v>38</v>
      </c>
      <c r="Z85" s="30"/>
      <c r="AA85" s="30">
        <v>48</v>
      </c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</row>
    <row r="86" spans="1:78" x14ac:dyDescent="0.25">
      <c r="A86" s="2" t="s">
        <v>873</v>
      </c>
      <c r="B86" s="2" t="s">
        <v>874</v>
      </c>
      <c r="C86" t="s">
        <v>90</v>
      </c>
      <c r="E86" s="3">
        <v>1</v>
      </c>
      <c r="F86" s="3">
        <v>44</v>
      </c>
      <c r="G86" s="30"/>
      <c r="H86" s="30"/>
      <c r="I86" s="30"/>
      <c r="J86" s="30"/>
      <c r="K86" s="30"/>
      <c r="L86" s="30"/>
      <c r="M86" s="30"/>
      <c r="N86" s="30">
        <v>44</v>
      </c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x14ac:dyDescent="0.25">
      <c r="A87" s="2" t="s">
        <v>853</v>
      </c>
      <c r="B87" s="2" t="s">
        <v>854</v>
      </c>
      <c r="C87" t="s">
        <v>93</v>
      </c>
      <c r="E87" s="3">
        <v>1</v>
      </c>
      <c r="F87" s="3">
        <v>16</v>
      </c>
      <c r="G87" s="30"/>
      <c r="H87" s="30"/>
      <c r="I87" s="30"/>
      <c r="J87" s="30"/>
      <c r="K87" s="30"/>
      <c r="L87" s="30"/>
      <c r="M87" s="30">
        <v>16</v>
      </c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x14ac:dyDescent="0.25">
      <c r="A88" s="2" t="s">
        <v>1013</v>
      </c>
      <c r="B88" s="2" t="s">
        <v>1014</v>
      </c>
      <c r="C88" t="s">
        <v>90</v>
      </c>
      <c r="E88" s="3">
        <v>1</v>
      </c>
      <c r="F88" s="3">
        <v>49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>
        <v>49</v>
      </c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x14ac:dyDescent="0.25">
      <c r="A89" s="2" t="s">
        <v>995</v>
      </c>
      <c r="B89" s="2" t="s">
        <v>716</v>
      </c>
      <c r="C89" t="s">
        <v>88</v>
      </c>
      <c r="E89" s="3">
        <v>2</v>
      </c>
      <c r="F89" s="3">
        <v>2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>
        <v>2</v>
      </c>
      <c r="AF89" s="30">
        <v>46</v>
      </c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x14ac:dyDescent="0.25">
      <c r="A90" s="2" t="s">
        <v>840</v>
      </c>
      <c r="B90" s="2" t="s">
        <v>642</v>
      </c>
      <c r="C90" t="s">
        <v>220</v>
      </c>
      <c r="E90" s="3">
        <v>1</v>
      </c>
      <c r="F90" s="3">
        <v>5</v>
      </c>
      <c r="G90" s="30"/>
      <c r="H90" s="30"/>
      <c r="I90" s="30"/>
      <c r="J90" s="30"/>
      <c r="K90" s="30"/>
      <c r="L90" s="30">
        <v>5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x14ac:dyDescent="0.25">
      <c r="A91" s="2" t="s">
        <v>810</v>
      </c>
      <c r="B91" s="2" t="s">
        <v>811</v>
      </c>
      <c r="C91" t="s">
        <v>36</v>
      </c>
      <c r="E91" s="3">
        <v>2</v>
      </c>
      <c r="F91" s="3">
        <v>23</v>
      </c>
      <c r="G91" s="30"/>
      <c r="H91" s="30"/>
      <c r="I91" s="30">
        <v>23</v>
      </c>
      <c r="J91" s="30">
        <v>50</v>
      </c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x14ac:dyDescent="0.25">
      <c r="A92" s="2" t="s">
        <v>885</v>
      </c>
      <c r="B92" s="2" t="s">
        <v>886</v>
      </c>
      <c r="C92" t="s">
        <v>89</v>
      </c>
      <c r="E92" s="3">
        <v>1</v>
      </c>
      <c r="F92" s="3">
        <v>50</v>
      </c>
      <c r="G92" s="30"/>
      <c r="H92" s="30"/>
      <c r="I92" s="30"/>
      <c r="J92" s="30"/>
      <c r="K92" s="30"/>
      <c r="L92" s="30"/>
      <c r="M92" s="30"/>
      <c r="N92" s="30"/>
      <c r="O92" s="30">
        <v>50</v>
      </c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x14ac:dyDescent="0.25">
      <c r="A93" s="2" t="s">
        <v>257</v>
      </c>
      <c r="B93" s="2" t="s">
        <v>67</v>
      </c>
      <c r="C93" t="s">
        <v>68</v>
      </c>
      <c r="E93" s="3">
        <v>8</v>
      </c>
      <c r="F93" s="3">
        <v>42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>
        <v>46</v>
      </c>
      <c r="AO93" s="30">
        <v>42</v>
      </c>
      <c r="AP93" s="30">
        <v>47</v>
      </c>
      <c r="AQ93" s="30">
        <v>49</v>
      </c>
      <c r="AR93" s="30"/>
      <c r="AS93" s="30"/>
      <c r="AT93" s="30">
        <v>43</v>
      </c>
      <c r="AU93" s="30">
        <v>43</v>
      </c>
      <c r="AV93" s="30">
        <v>42</v>
      </c>
      <c r="AW93" s="30">
        <v>43</v>
      </c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x14ac:dyDescent="0.25">
      <c r="A94" s="2" t="s">
        <v>1129</v>
      </c>
      <c r="B94" s="2" t="s">
        <v>67</v>
      </c>
      <c r="C94" t="s">
        <v>68</v>
      </c>
      <c r="E94" s="3">
        <v>1</v>
      </c>
      <c r="F94" s="3">
        <v>50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>
        <v>50</v>
      </c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x14ac:dyDescent="0.25">
      <c r="A95" s="2" t="s">
        <v>256</v>
      </c>
      <c r="B95" s="2" t="s">
        <v>67</v>
      </c>
      <c r="C95" t="s">
        <v>68</v>
      </c>
      <c r="E95" s="3">
        <v>15</v>
      </c>
      <c r="F95" s="3">
        <v>27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>
        <v>37</v>
      </c>
      <c r="AJ95" s="30">
        <v>36</v>
      </c>
      <c r="AK95" s="30">
        <v>37</v>
      </c>
      <c r="AL95" s="30">
        <v>39</v>
      </c>
      <c r="AM95" s="30">
        <v>35</v>
      </c>
      <c r="AN95" s="30">
        <v>30</v>
      </c>
      <c r="AO95" s="30">
        <v>27</v>
      </c>
      <c r="AP95" s="30">
        <v>32</v>
      </c>
      <c r="AQ95" s="30">
        <v>31</v>
      </c>
      <c r="AR95" s="30">
        <v>37</v>
      </c>
      <c r="AS95" s="30">
        <v>38</v>
      </c>
      <c r="AT95" s="30">
        <v>28</v>
      </c>
      <c r="AU95" s="30">
        <v>28</v>
      </c>
      <c r="AV95" s="30">
        <v>29</v>
      </c>
      <c r="AW95" s="30">
        <v>33</v>
      </c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</row>
    <row r="96" spans="1:78" x14ac:dyDescent="0.25">
      <c r="A96" s="2" t="s">
        <v>215</v>
      </c>
      <c r="B96" s="2" t="s">
        <v>67</v>
      </c>
      <c r="C96" t="s">
        <v>63</v>
      </c>
      <c r="E96" s="3">
        <v>21</v>
      </c>
      <c r="F96" s="3">
        <v>19</v>
      </c>
      <c r="G96" s="30">
        <v>30</v>
      </c>
      <c r="H96" s="30">
        <v>26</v>
      </c>
      <c r="I96" s="30">
        <v>27</v>
      </c>
      <c r="J96" s="30">
        <v>24</v>
      </c>
      <c r="K96" s="30">
        <v>26</v>
      </c>
      <c r="L96" s="30">
        <v>33</v>
      </c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>
        <v>24</v>
      </c>
      <c r="AJ96" s="30">
        <v>24</v>
      </c>
      <c r="AK96" s="30">
        <v>25</v>
      </c>
      <c r="AL96" s="30">
        <v>24</v>
      </c>
      <c r="AM96" s="30">
        <v>25</v>
      </c>
      <c r="AN96" s="30">
        <v>22</v>
      </c>
      <c r="AO96" s="30">
        <v>19</v>
      </c>
      <c r="AP96" s="30">
        <v>20</v>
      </c>
      <c r="AQ96" s="30">
        <v>21</v>
      </c>
      <c r="AR96" s="30">
        <v>24</v>
      </c>
      <c r="AS96" s="30">
        <v>27</v>
      </c>
      <c r="AT96" s="30">
        <v>19</v>
      </c>
      <c r="AU96" s="30">
        <v>21</v>
      </c>
      <c r="AV96" s="30">
        <v>19</v>
      </c>
      <c r="AW96" s="30">
        <v>22</v>
      </c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x14ac:dyDescent="0.25">
      <c r="A97" s="2" t="s">
        <v>227</v>
      </c>
      <c r="B97" s="2" t="s">
        <v>228</v>
      </c>
      <c r="C97" t="s">
        <v>54</v>
      </c>
      <c r="E97" s="3">
        <v>15</v>
      </c>
      <c r="F97" s="3">
        <v>27</v>
      </c>
      <c r="G97" s="30">
        <v>49</v>
      </c>
      <c r="H97" s="30">
        <v>48</v>
      </c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>
        <v>50</v>
      </c>
      <c r="Y97" s="30">
        <v>41</v>
      </c>
      <c r="Z97" s="30">
        <v>43</v>
      </c>
      <c r="AA97" s="30">
        <v>36</v>
      </c>
      <c r="AB97" s="30">
        <v>29</v>
      </c>
      <c r="AC97" s="30">
        <v>27</v>
      </c>
      <c r="AD97" s="30">
        <v>32</v>
      </c>
      <c r="AE97" s="30">
        <v>27</v>
      </c>
      <c r="AF97" s="30">
        <v>27</v>
      </c>
      <c r="AG97" s="30">
        <v>33</v>
      </c>
      <c r="AH97" s="30">
        <v>42</v>
      </c>
      <c r="AI97" s="30">
        <v>45</v>
      </c>
      <c r="AJ97" s="30">
        <v>44</v>
      </c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x14ac:dyDescent="0.25">
      <c r="A98" s="2" t="s">
        <v>1088</v>
      </c>
      <c r="B98" s="2" t="s">
        <v>83</v>
      </c>
      <c r="C98" t="s">
        <v>81</v>
      </c>
      <c r="E98" s="3">
        <v>1</v>
      </c>
      <c r="F98" s="3">
        <v>39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>
        <v>39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x14ac:dyDescent="0.25">
      <c r="A99" s="2" t="s">
        <v>1083</v>
      </c>
      <c r="B99" s="2" t="s">
        <v>83</v>
      </c>
      <c r="C99" t="s">
        <v>81</v>
      </c>
      <c r="E99" s="3">
        <v>1</v>
      </c>
      <c r="F99" s="3">
        <v>7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>
        <v>7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x14ac:dyDescent="0.25">
      <c r="A100" s="2" t="s">
        <v>144</v>
      </c>
      <c r="B100" s="2" t="s">
        <v>44</v>
      </c>
      <c r="C100" t="s">
        <v>45</v>
      </c>
      <c r="E100" s="3">
        <v>28</v>
      </c>
      <c r="F100" s="3">
        <v>33</v>
      </c>
      <c r="G100" s="30">
        <v>38</v>
      </c>
      <c r="H100" s="30">
        <v>39</v>
      </c>
      <c r="I100" s="30">
        <v>40</v>
      </c>
      <c r="J100" s="30">
        <v>40</v>
      </c>
      <c r="K100" s="30">
        <v>38</v>
      </c>
      <c r="L100" s="30">
        <v>41</v>
      </c>
      <c r="M100" s="30">
        <v>37</v>
      </c>
      <c r="N100" s="30">
        <v>50</v>
      </c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>
        <v>37</v>
      </c>
      <c r="Z100" s="30">
        <v>37</v>
      </c>
      <c r="AA100" s="30">
        <v>40</v>
      </c>
      <c r="AB100" s="30">
        <v>48</v>
      </c>
      <c r="AC100" s="30">
        <v>37</v>
      </c>
      <c r="AD100" s="30">
        <v>45</v>
      </c>
      <c r="AE100" s="30">
        <v>34</v>
      </c>
      <c r="AF100" s="30">
        <v>34</v>
      </c>
      <c r="AG100" s="30">
        <v>36</v>
      </c>
      <c r="AH100" s="30">
        <v>36</v>
      </c>
      <c r="AI100" s="30">
        <v>33</v>
      </c>
      <c r="AJ100" s="30">
        <v>38</v>
      </c>
      <c r="AK100" s="30">
        <v>43</v>
      </c>
      <c r="AL100" s="30"/>
      <c r="AM100" s="30"/>
      <c r="AN100" s="30"/>
      <c r="AO100" s="30">
        <v>44</v>
      </c>
      <c r="AP100" s="30">
        <v>48</v>
      </c>
      <c r="AQ100" s="30">
        <v>45</v>
      </c>
      <c r="AR100" s="30"/>
      <c r="AS100" s="30"/>
      <c r="AT100" s="30">
        <v>44</v>
      </c>
      <c r="AU100" s="30">
        <v>39</v>
      </c>
      <c r="AV100" s="30">
        <v>36</v>
      </c>
      <c r="AW100" s="30">
        <v>39</v>
      </c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x14ac:dyDescent="0.25">
      <c r="A101" s="2" t="s">
        <v>1098</v>
      </c>
      <c r="B101" s="2" t="s">
        <v>1098</v>
      </c>
      <c r="C101" t="s">
        <v>90</v>
      </c>
      <c r="E101" s="3">
        <v>1</v>
      </c>
      <c r="F101" s="3">
        <v>29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>
        <v>29</v>
      </c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x14ac:dyDescent="0.25">
      <c r="A102" s="2" t="s">
        <v>926</v>
      </c>
      <c r="B102" s="2" t="s">
        <v>927</v>
      </c>
      <c r="C102" t="s">
        <v>928</v>
      </c>
      <c r="E102" s="3">
        <v>2</v>
      </c>
      <c r="F102" s="3">
        <v>18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>
        <v>18</v>
      </c>
      <c r="T102" s="30">
        <v>44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x14ac:dyDescent="0.25">
      <c r="A103" s="2" t="s">
        <v>819</v>
      </c>
      <c r="B103" s="2" t="s">
        <v>820</v>
      </c>
      <c r="C103" t="s">
        <v>90</v>
      </c>
      <c r="E103" s="3">
        <v>1</v>
      </c>
      <c r="F103" s="3">
        <v>14</v>
      </c>
      <c r="G103" s="30"/>
      <c r="H103" s="30"/>
      <c r="I103" s="30"/>
      <c r="J103" s="30">
        <v>14</v>
      </c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x14ac:dyDescent="0.25">
      <c r="A104" s="2" t="s">
        <v>164</v>
      </c>
      <c r="B104" s="2" t="s">
        <v>165</v>
      </c>
      <c r="C104" t="s">
        <v>24</v>
      </c>
      <c r="E104" s="3">
        <v>6</v>
      </c>
      <c r="F104" s="3">
        <v>18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>
        <v>30</v>
      </c>
      <c r="S104" s="30">
        <v>50</v>
      </c>
      <c r="T104" s="30">
        <v>27</v>
      </c>
      <c r="U104" s="30">
        <v>30</v>
      </c>
      <c r="V104" s="30">
        <v>24</v>
      </c>
      <c r="W104" s="30">
        <v>18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x14ac:dyDescent="0.25">
      <c r="A105" s="2" t="s">
        <v>1070</v>
      </c>
      <c r="B105" s="2" t="s">
        <v>180</v>
      </c>
      <c r="C105" t="s">
        <v>90</v>
      </c>
      <c r="E105" s="3">
        <v>2</v>
      </c>
      <c r="F105" s="3">
        <v>7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>
        <v>7</v>
      </c>
      <c r="AO105" s="30"/>
      <c r="AP105" s="30"/>
      <c r="AQ105" s="30"/>
      <c r="AR105" s="30">
        <v>33</v>
      </c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x14ac:dyDescent="0.25">
      <c r="A106" s="2" t="s">
        <v>1077</v>
      </c>
      <c r="B106" s="2" t="s">
        <v>172</v>
      </c>
      <c r="C106" t="s">
        <v>56</v>
      </c>
      <c r="E106" s="3">
        <v>2</v>
      </c>
      <c r="F106" s="3">
        <v>6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>
        <v>6</v>
      </c>
      <c r="AQ106" s="30">
        <v>27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x14ac:dyDescent="0.25">
      <c r="A107" s="2" t="s">
        <v>1065</v>
      </c>
      <c r="B107" s="2" t="s">
        <v>1074</v>
      </c>
      <c r="C107" t="s">
        <v>21</v>
      </c>
      <c r="E107" s="3">
        <v>1</v>
      </c>
      <c r="F107" s="3">
        <v>5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>
        <v>5</v>
      </c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x14ac:dyDescent="0.25">
      <c r="A108" s="2" t="s">
        <v>917</v>
      </c>
      <c r="B108" s="2" t="s">
        <v>684</v>
      </c>
      <c r="C108" t="s">
        <v>40</v>
      </c>
      <c r="E108" s="3">
        <v>1</v>
      </c>
      <c r="F108" s="3">
        <v>1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>
        <v>1</v>
      </c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x14ac:dyDescent="0.25">
      <c r="A109" s="2" t="s">
        <v>831</v>
      </c>
      <c r="B109" s="2" t="s">
        <v>594</v>
      </c>
      <c r="C109" t="s">
        <v>152</v>
      </c>
      <c r="E109" s="3">
        <v>1</v>
      </c>
      <c r="F109" s="3">
        <v>41</v>
      </c>
      <c r="G109" s="30"/>
      <c r="H109" s="30"/>
      <c r="I109" s="30"/>
      <c r="J109" s="30"/>
      <c r="K109" s="30">
        <v>41</v>
      </c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x14ac:dyDescent="0.25">
      <c r="A110" s="2" t="s">
        <v>1058</v>
      </c>
      <c r="B110" s="2" t="s">
        <v>1059</v>
      </c>
      <c r="C110" t="s">
        <v>90</v>
      </c>
      <c r="E110" s="3">
        <v>1</v>
      </c>
      <c r="F110" s="3">
        <v>13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>
        <v>13</v>
      </c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x14ac:dyDescent="0.25">
      <c r="A111" s="2" t="s">
        <v>1082</v>
      </c>
      <c r="B111" s="2" t="s">
        <v>52</v>
      </c>
      <c r="C111" t="s">
        <v>62</v>
      </c>
      <c r="E111" s="3">
        <v>7</v>
      </c>
      <c r="F111" s="3">
        <v>2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>
        <v>2</v>
      </c>
      <c r="AR111" s="30">
        <v>9</v>
      </c>
      <c r="AS111" s="30">
        <v>12</v>
      </c>
      <c r="AT111" s="30">
        <v>23</v>
      </c>
      <c r="AU111" s="30">
        <v>24</v>
      </c>
      <c r="AV111" s="30">
        <v>23</v>
      </c>
      <c r="AW111" s="30">
        <v>32</v>
      </c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x14ac:dyDescent="0.25">
      <c r="A112" s="2" t="s">
        <v>110</v>
      </c>
      <c r="B112" s="2" t="s">
        <v>52</v>
      </c>
      <c r="C112" t="s">
        <v>53</v>
      </c>
      <c r="E112" s="3">
        <v>43</v>
      </c>
      <c r="F112" s="3">
        <v>1</v>
      </c>
      <c r="G112" s="30">
        <v>5</v>
      </c>
      <c r="H112" s="30">
        <v>9</v>
      </c>
      <c r="I112" s="30">
        <v>6</v>
      </c>
      <c r="J112" s="30">
        <v>6</v>
      </c>
      <c r="K112" s="30">
        <v>8</v>
      </c>
      <c r="L112" s="30">
        <v>6</v>
      </c>
      <c r="M112" s="30">
        <v>8</v>
      </c>
      <c r="N112" s="30">
        <v>10</v>
      </c>
      <c r="O112" s="30">
        <v>11</v>
      </c>
      <c r="P112" s="30">
        <v>13</v>
      </c>
      <c r="Q112" s="30">
        <v>11</v>
      </c>
      <c r="R112" s="30">
        <v>4</v>
      </c>
      <c r="S112" s="30">
        <v>6</v>
      </c>
      <c r="T112" s="30">
        <v>3</v>
      </c>
      <c r="U112" s="30">
        <v>4</v>
      </c>
      <c r="V112" s="30">
        <v>5</v>
      </c>
      <c r="W112" s="30">
        <v>2</v>
      </c>
      <c r="X112" s="30">
        <v>2</v>
      </c>
      <c r="Y112" s="30">
        <v>3</v>
      </c>
      <c r="Z112" s="30">
        <v>3</v>
      </c>
      <c r="AA112" s="30">
        <v>4</v>
      </c>
      <c r="AB112" s="30">
        <v>4</v>
      </c>
      <c r="AC112" s="30">
        <v>1</v>
      </c>
      <c r="AD112" s="30">
        <v>1</v>
      </c>
      <c r="AE112" s="30">
        <v>4</v>
      </c>
      <c r="AF112" s="30">
        <v>4</v>
      </c>
      <c r="AG112" s="30">
        <v>3</v>
      </c>
      <c r="AH112" s="30">
        <v>4</v>
      </c>
      <c r="AI112" s="30">
        <v>3</v>
      </c>
      <c r="AJ112" s="30">
        <v>5</v>
      </c>
      <c r="AK112" s="30">
        <v>6</v>
      </c>
      <c r="AL112" s="30">
        <v>5</v>
      </c>
      <c r="AM112" s="30">
        <v>4</v>
      </c>
      <c r="AN112" s="30">
        <v>3</v>
      </c>
      <c r="AO112" s="30">
        <v>2</v>
      </c>
      <c r="AP112" s="30">
        <v>4</v>
      </c>
      <c r="AQ112" s="30">
        <v>4</v>
      </c>
      <c r="AR112" s="30">
        <v>4</v>
      </c>
      <c r="AS112" s="30">
        <v>5</v>
      </c>
      <c r="AT112" s="30">
        <v>4</v>
      </c>
      <c r="AU112" s="30">
        <v>4</v>
      </c>
      <c r="AV112" s="30">
        <v>6</v>
      </c>
      <c r="AW112" s="30">
        <v>5</v>
      </c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x14ac:dyDescent="0.25">
      <c r="A113" s="2" t="s">
        <v>1138</v>
      </c>
      <c r="B113" s="2" t="s">
        <v>1139</v>
      </c>
      <c r="C113" t="s">
        <v>1140</v>
      </c>
      <c r="E113" s="3">
        <v>1</v>
      </c>
      <c r="F113" s="3">
        <v>48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>
        <v>48</v>
      </c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x14ac:dyDescent="0.25">
      <c r="A114" s="2" t="s">
        <v>141</v>
      </c>
      <c r="B114" s="2" t="s">
        <v>86</v>
      </c>
      <c r="C114" t="s">
        <v>45</v>
      </c>
      <c r="E114" s="3">
        <v>40</v>
      </c>
      <c r="F114" s="3">
        <v>25</v>
      </c>
      <c r="G114" s="30">
        <v>32</v>
      </c>
      <c r="H114" s="30">
        <v>33</v>
      </c>
      <c r="I114" s="30">
        <v>32</v>
      </c>
      <c r="J114" s="30">
        <v>30</v>
      </c>
      <c r="K114" s="30">
        <v>25</v>
      </c>
      <c r="L114" s="30">
        <v>28</v>
      </c>
      <c r="M114" s="30">
        <v>28</v>
      </c>
      <c r="N114" s="30">
        <v>35</v>
      </c>
      <c r="O114" s="30">
        <v>33</v>
      </c>
      <c r="P114" s="30">
        <v>47</v>
      </c>
      <c r="Q114" s="30">
        <v>46</v>
      </c>
      <c r="R114" s="30">
        <v>41</v>
      </c>
      <c r="S114" s="30"/>
      <c r="T114" s="30"/>
      <c r="U114" s="30">
        <v>47</v>
      </c>
      <c r="V114" s="30"/>
      <c r="W114" s="30">
        <v>49</v>
      </c>
      <c r="X114" s="30">
        <v>32</v>
      </c>
      <c r="Y114" s="30">
        <v>32</v>
      </c>
      <c r="Z114" s="30">
        <v>30</v>
      </c>
      <c r="AA114" s="30">
        <v>29</v>
      </c>
      <c r="AB114" s="30">
        <v>35</v>
      </c>
      <c r="AC114" s="30">
        <v>28</v>
      </c>
      <c r="AD114" s="30">
        <v>33</v>
      </c>
      <c r="AE114" s="30">
        <v>29</v>
      </c>
      <c r="AF114" s="30">
        <v>28</v>
      </c>
      <c r="AG114" s="30">
        <v>32</v>
      </c>
      <c r="AH114" s="30">
        <v>34</v>
      </c>
      <c r="AI114" s="30">
        <v>30</v>
      </c>
      <c r="AJ114" s="30">
        <v>34</v>
      </c>
      <c r="AK114" s="30">
        <v>40</v>
      </c>
      <c r="AL114" s="30">
        <v>31</v>
      </c>
      <c r="AM114" s="30">
        <v>34</v>
      </c>
      <c r="AN114" s="30">
        <v>32</v>
      </c>
      <c r="AO114" s="30">
        <v>32</v>
      </c>
      <c r="AP114" s="30">
        <v>29</v>
      </c>
      <c r="AQ114" s="30">
        <v>32</v>
      </c>
      <c r="AR114" s="30">
        <v>35</v>
      </c>
      <c r="AS114" s="30">
        <v>31</v>
      </c>
      <c r="AT114" s="30">
        <v>27</v>
      </c>
      <c r="AU114" s="30">
        <v>26</v>
      </c>
      <c r="AV114" s="30">
        <v>25</v>
      </c>
      <c r="AW114" s="30">
        <v>27</v>
      </c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x14ac:dyDescent="0.25">
      <c r="A115" s="2" t="s">
        <v>911</v>
      </c>
      <c r="B115" s="2" t="s">
        <v>912</v>
      </c>
      <c r="C115" t="s">
        <v>731</v>
      </c>
      <c r="E115" s="3">
        <v>9</v>
      </c>
      <c r="F115" s="3">
        <v>40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>
        <v>40</v>
      </c>
      <c r="R115" s="30"/>
      <c r="S115" s="30"/>
      <c r="T115" s="30"/>
      <c r="U115" s="30"/>
      <c r="V115" s="30"/>
      <c r="W115" s="30">
        <v>46</v>
      </c>
      <c r="X115" s="30">
        <v>48</v>
      </c>
      <c r="Y115" s="30">
        <v>50</v>
      </c>
      <c r="Z115" s="30"/>
      <c r="AA115" s="30"/>
      <c r="AB115" s="30"/>
      <c r="AC115" s="30"/>
      <c r="AD115" s="30"/>
      <c r="AE115" s="30">
        <v>48</v>
      </c>
      <c r="AF115" s="30">
        <v>41</v>
      </c>
      <c r="AG115" s="30">
        <v>45</v>
      </c>
      <c r="AH115" s="30">
        <v>44</v>
      </c>
      <c r="AI115" s="30">
        <v>49</v>
      </c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x14ac:dyDescent="0.25">
      <c r="A116" s="2" t="s">
        <v>902</v>
      </c>
      <c r="B116" s="2" t="s">
        <v>903</v>
      </c>
      <c r="C116" t="s">
        <v>904</v>
      </c>
      <c r="E116" s="3">
        <v>1</v>
      </c>
      <c r="F116" s="3">
        <v>50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>
        <v>50</v>
      </c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x14ac:dyDescent="0.25">
      <c r="A117" s="2" t="s">
        <v>947</v>
      </c>
      <c r="B117" s="2" t="s">
        <v>948</v>
      </c>
      <c r="C117" t="s">
        <v>121</v>
      </c>
      <c r="E117" s="3">
        <v>1</v>
      </c>
      <c r="F117" s="3">
        <v>27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>
        <v>27</v>
      </c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x14ac:dyDescent="0.25">
      <c r="A118" s="2" t="s">
        <v>1130</v>
      </c>
      <c r="B118" s="2" t="s">
        <v>75</v>
      </c>
      <c r="C118" t="s">
        <v>579</v>
      </c>
      <c r="E118" s="3">
        <v>3</v>
      </c>
      <c r="F118" s="3">
        <v>1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>
        <v>1</v>
      </c>
      <c r="AV118" s="30">
        <v>5</v>
      </c>
      <c r="AW118" s="30">
        <v>7</v>
      </c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x14ac:dyDescent="0.25">
      <c r="A119" s="2" t="s">
        <v>776</v>
      </c>
      <c r="B119" s="2" t="s">
        <v>75</v>
      </c>
      <c r="C119" t="s">
        <v>579</v>
      </c>
      <c r="E119" s="3">
        <v>4</v>
      </c>
      <c r="F119" s="3">
        <v>10</v>
      </c>
      <c r="G119" s="30">
        <v>10</v>
      </c>
      <c r="H119" s="30">
        <v>46</v>
      </c>
      <c r="I119" s="30">
        <v>36</v>
      </c>
      <c r="J119" s="30"/>
      <c r="K119" s="30">
        <v>48</v>
      </c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x14ac:dyDescent="0.25">
      <c r="A120" s="2" t="s">
        <v>889</v>
      </c>
      <c r="B120" s="2" t="s">
        <v>673</v>
      </c>
      <c r="C120" t="s">
        <v>89</v>
      </c>
      <c r="E120" s="3">
        <v>1</v>
      </c>
      <c r="F120" s="3">
        <v>4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>
        <v>4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x14ac:dyDescent="0.25">
      <c r="A121" s="2" t="s">
        <v>111</v>
      </c>
      <c r="B121" s="2" t="s">
        <v>72</v>
      </c>
      <c r="C121" t="s">
        <v>24</v>
      </c>
      <c r="E121" s="3">
        <v>20</v>
      </c>
      <c r="F121" s="3">
        <v>7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>
        <v>15</v>
      </c>
      <c r="Q121" s="30">
        <v>16</v>
      </c>
      <c r="R121" s="30">
        <v>13</v>
      </c>
      <c r="S121" s="30">
        <v>15</v>
      </c>
      <c r="T121" s="30">
        <v>17</v>
      </c>
      <c r="U121" s="30">
        <v>12</v>
      </c>
      <c r="V121" s="30">
        <v>7</v>
      </c>
      <c r="W121" s="30">
        <v>8</v>
      </c>
      <c r="X121" s="30">
        <v>8</v>
      </c>
      <c r="Y121" s="30">
        <v>10</v>
      </c>
      <c r="Z121" s="30">
        <v>10</v>
      </c>
      <c r="AA121" s="30">
        <v>11</v>
      </c>
      <c r="AB121" s="30">
        <v>11</v>
      </c>
      <c r="AC121" s="30">
        <v>10</v>
      </c>
      <c r="AD121" s="30">
        <v>10</v>
      </c>
      <c r="AE121" s="30">
        <v>11</v>
      </c>
      <c r="AF121" s="30">
        <v>11</v>
      </c>
      <c r="AG121" s="30">
        <v>13</v>
      </c>
      <c r="AH121" s="30">
        <v>9</v>
      </c>
      <c r="AI121" s="30">
        <v>11</v>
      </c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x14ac:dyDescent="0.25">
      <c r="A122" s="2" t="s">
        <v>160</v>
      </c>
      <c r="B122" s="2" t="s">
        <v>69</v>
      </c>
      <c r="C122" t="s">
        <v>24</v>
      </c>
      <c r="E122" s="3">
        <v>1</v>
      </c>
      <c r="F122" s="3">
        <v>10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>
        <v>10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x14ac:dyDescent="0.25">
      <c r="A123" s="2" t="s">
        <v>1055</v>
      </c>
      <c r="B123" s="2" t="s">
        <v>249</v>
      </c>
      <c r="C123" t="s">
        <v>741</v>
      </c>
      <c r="E123" s="3">
        <v>5</v>
      </c>
      <c r="F123" s="3">
        <v>3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>
        <v>3</v>
      </c>
      <c r="AM123" s="30">
        <v>22</v>
      </c>
      <c r="AN123" s="30">
        <v>28</v>
      </c>
      <c r="AO123" s="30">
        <v>29</v>
      </c>
      <c r="AP123" s="30">
        <v>22</v>
      </c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x14ac:dyDescent="0.25">
      <c r="A124" s="2" t="s">
        <v>921</v>
      </c>
      <c r="B124" s="2" t="s">
        <v>162</v>
      </c>
      <c r="C124" t="s">
        <v>90</v>
      </c>
      <c r="E124" s="3">
        <v>1</v>
      </c>
      <c r="F124" s="3">
        <v>28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>
        <v>28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x14ac:dyDescent="0.25">
      <c r="A125" s="2" t="s">
        <v>1137</v>
      </c>
      <c r="B125" s="2" t="s">
        <v>763</v>
      </c>
      <c r="C125" t="s">
        <v>90</v>
      </c>
      <c r="E125" s="3">
        <v>1</v>
      </c>
      <c r="F125" s="3">
        <v>8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>
        <v>8</v>
      </c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x14ac:dyDescent="0.25">
      <c r="A126" s="2" t="s">
        <v>990</v>
      </c>
      <c r="B126" s="2" t="s">
        <v>991</v>
      </c>
      <c r="C126" t="s">
        <v>90</v>
      </c>
      <c r="E126" s="3">
        <v>1</v>
      </c>
      <c r="F126" s="3">
        <v>30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>
        <v>30</v>
      </c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x14ac:dyDescent="0.25">
      <c r="A127" s="2" t="s">
        <v>1142</v>
      </c>
      <c r="B127" s="2" t="s">
        <v>767</v>
      </c>
      <c r="C127" t="s">
        <v>90</v>
      </c>
      <c r="E127" s="3">
        <v>1</v>
      </c>
      <c r="F127" s="3">
        <v>3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>
        <v>3</v>
      </c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x14ac:dyDescent="0.25">
      <c r="A128" s="2" t="s">
        <v>838</v>
      </c>
      <c r="B128" s="2" t="s">
        <v>251</v>
      </c>
      <c r="C128" t="s">
        <v>89</v>
      </c>
      <c r="E128" s="3">
        <v>13</v>
      </c>
      <c r="F128" s="3">
        <v>1</v>
      </c>
      <c r="G128" s="30"/>
      <c r="H128" s="30"/>
      <c r="I128" s="30"/>
      <c r="J128" s="30"/>
      <c r="K128" s="30"/>
      <c r="L128" s="30">
        <v>1</v>
      </c>
      <c r="M128" s="30">
        <v>11</v>
      </c>
      <c r="N128" s="30">
        <v>18</v>
      </c>
      <c r="O128" s="30">
        <v>35</v>
      </c>
      <c r="P128" s="30">
        <v>44</v>
      </c>
      <c r="Q128" s="30">
        <v>48</v>
      </c>
      <c r="R128" s="30">
        <v>46</v>
      </c>
      <c r="S128" s="30">
        <v>36</v>
      </c>
      <c r="T128" s="30">
        <v>42</v>
      </c>
      <c r="U128" s="30">
        <v>49</v>
      </c>
      <c r="V128" s="30">
        <v>47</v>
      </c>
      <c r="W128" s="30">
        <v>44</v>
      </c>
      <c r="X128" s="30"/>
      <c r="Y128" s="30"/>
      <c r="Z128" s="30"/>
      <c r="AA128" s="30">
        <v>47</v>
      </c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x14ac:dyDescent="0.25">
      <c r="A129" s="2" t="s">
        <v>817</v>
      </c>
      <c r="B129" s="2" t="s">
        <v>246</v>
      </c>
      <c r="C129" t="s">
        <v>33</v>
      </c>
      <c r="E129" s="3">
        <v>37</v>
      </c>
      <c r="F129" s="3">
        <v>1</v>
      </c>
      <c r="G129" s="30"/>
      <c r="H129" s="30"/>
      <c r="I129" s="30"/>
      <c r="J129" s="30">
        <v>1</v>
      </c>
      <c r="K129" s="30">
        <v>6</v>
      </c>
      <c r="L129" s="30">
        <v>7</v>
      </c>
      <c r="M129" s="30">
        <v>12</v>
      </c>
      <c r="N129" s="30">
        <v>15</v>
      </c>
      <c r="O129" s="30">
        <v>17</v>
      </c>
      <c r="P129" s="30">
        <v>24</v>
      </c>
      <c r="Q129" s="30">
        <v>23</v>
      </c>
      <c r="R129" s="30">
        <v>24</v>
      </c>
      <c r="S129" s="30">
        <v>22</v>
      </c>
      <c r="T129" s="30">
        <v>21</v>
      </c>
      <c r="U129" s="30">
        <v>19</v>
      </c>
      <c r="V129" s="30">
        <v>17</v>
      </c>
      <c r="W129" s="30">
        <v>21</v>
      </c>
      <c r="X129" s="30">
        <v>20</v>
      </c>
      <c r="Y129" s="30">
        <v>22</v>
      </c>
      <c r="Z129" s="30">
        <v>25</v>
      </c>
      <c r="AA129" s="30">
        <v>26</v>
      </c>
      <c r="AB129" s="30">
        <v>28</v>
      </c>
      <c r="AC129" s="30">
        <v>26</v>
      </c>
      <c r="AD129" s="30">
        <v>29</v>
      </c>
      <c r="AE129" s="30">
        <v>28</v>
      </c>
      <c r="AF129" s="30">
        <v>31</v>
      </c>
      <c r="AG129" s="30">
        <v>34</v>
      </c>
      <c r="AH129" s="30">
        <v>31</v>
      </c>
      <c r="AI129" s="30">
        <v>44</v>
      </c>
      <c r="AJ129" s="30">
        <v>47</v>
      </c>
      <c r="AK129" s="30"/>
      <c r="AL129" s="30">
        <v>49</v>
      </c>
      <c r="AM129" s="30"/>
      <c r="AN129" s="30">
        <v>48</v>
      </c>
      <c r="AO129" s="30">
        <v>48</v>
      </c>
      <c r="AP129" s="30">
        <v>45</v>
      </c>
      <c r="AQ129" s="30">
        <v>34</v>
      </c>
      <c r="AR129" s="30">
        <v>43</v>
      </c>
      <c r="AS129" s="30">
        <v>40</v>
      </c>
      <c r="AT129" s="30"/>
      <c r="AU129" s="30">
        <v>38</v>
      </c>
      <c r="AV129" s="30">
        <v>43</v>
      </c>
      <c r="AW129" s="30">
        <v>48</v>
      </c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x14ac:dyDescent="0.25">
      <c r="A130" s="2" t="s">
        <v>977</v>
      </c>
      <c r="B130" s="2" t="s">
        <v>978</v>
      </c>
      <c r="C130" t="s">
        <v>90</v>
      </c>
      <c r="E130" s="3">
        <v>1</v>
      </c>
      <c r="F130" s="3">
        <v>30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>
        <v>30</v>
      </c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x14ac:dyDescent="0.25">
      <c r="A131" s="2" t="s">
        <v>812</v>
      </c>
      <c r="B131" s="2" t="s">
        <v>813</v>
      </c>
      <c r="C131" t="s">
        <v>90</v>
      </c>
      <c r="E131" s="3">
        <v>5</v>
      </c>
      <c r="F131" s="3">
        <v>34</v>
      </c>
      <c r="G131" s="30"/>
      <c r="H131" s="30"/>
      <c r="I131" s="30">
        <v>43</v>
      </c>
      <c r="J131" s="30"/>
      <c r="K131" s="30"/>
      <c r="L131" s="30">
        <v>34</v>
      </c>
      <c r="M131" s="30">
        <v>38</v>
      </c>
      <c r="N131" s="30"/>
      <c r="O131" s="30">
        <v>49</v>
      </c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>
        <v>40</v>
      </c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x14ac:dyDescent="0.25">
      <c r="A132" s="2" t="s">
        <v>1141</v>
      </c>
      <c r="B132" s="2" t="s">
        <v>699</v>
      </c>
      <c r="C132" t="s">
        <v>56</v>
      </c>
      <c r="E132" s="3">
        <v>1</v>
      </c>
      <c r="F132" s="3">
        <v>1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>
        <v>1</v>
      </c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x14ac:dyDescent="0.25">
      <c r="A133" s="2" t="s">
        <v>851</v>
      </c>
      <c r="B133" s="2" t="s">
        <v>644</v>
      </c>
      <c r="C133" t="s">
        <v>89</v>
      </c>
      <c r="E133" s="3">
        <v>1</v>
      </c>
      <c r="F133" s="3">
        <v>5</v>
      </c>
      <c r="G133" s="30"/>
      <c r="H133" s="30"/>
      <c r="I133" s="30"/>
      <c r="J133" s="30"/>
      <c r="K133" s="30"/>
      <c r="L133" s="30"/>
      <c r="M133" s="30">
        <v>5</v>
      </c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x14ac:dyDescent="0.25">
      <c r="A134" s="2" t="s">
        <v>787</v>
      </c>
      <c r="B134" s="2" t="s">
        <v>94</v>
      </c>
      <c r="C134" t="s">
        <v>199</v>
      </c>
      <c r="E134" s="3">
        <v>5</v>
      </c>
      <c r="F134" s="3">
        <v>31</v>
      </c>
      <c r="G134" s="30">
        <v>31</v>
      </c>
      <c r="H134" s="30">
        <v>45</v>
      </c>
      <c r="I134" s="30">
        <v>46</v>
      </c>
      <c r="J134" s="30">
        <v>43</v>
      </c>
      <c r="K134" s="30">
        <v>50</v>
      </c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x14ac:dyDescent="0.25">
      <c r="A135" s="2" t="s">
        <v>1136</v>
      </c>
      <c r="B135" s="2" t="s">
        <v>94</v>
      </c>
      <c r="C135" t="s">
        <v>199</v>
      </c>
      <c r="E135" s="3">
        <v>2</v>
      </c>
      <c r="F135" s="3">
        <v>3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>
        <v>3</v>
      </c>
      <c r="AW135" s="30">
        <v>14</v>
      </c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x14ac:dyDescent="0.25">
      <c r="A136" s="2" t="s">
        <v>1132</v>
      </c>
      <c r="B136" s="2" t="s">
        <v>1133</v>
      </c>
      <c r="C136" t="s">
        <v>84</v>
      </c>
      <c r="E136" s="3">
        <v>2</v>
      </c>
      <c r="F136" s="3">
        <v>17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>
        <v>17</v>
      </c>
      <c r="AV136" s="30">
        <v>40</v>
      </c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x14ac:dyDescent="0.25">
      <c r="A137" s="2" t="s">
        <v>906</v>
      </c>
      <c r="B137" s="2" t="s">
        <v>171</v>
      </c>
      <c r="C137" t="s">
        <v>88</v>
      </c>
      <c r="E137" s="3">
        <v>17</v>
      </c>
      <c r="F137" s="3">
        <v>6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>
        <v>6</v>
      </c>
      <c r="R137" s="30">
        <v>21</v>
      </c>
      <c r="S137" s="30">
        <v>23</v>
      </c>
      <c r="T137" s="30">
        <v>24</v>
      </c>
      <c r="U137" s="30">
        <v>23</v>
      </c>
      <c r="V137" s="30">
        <v>21</v>
      </c>
      <c r="W137" s="30">
        <v>23</v>
      </c>
      <c r="X137" s="30">
        <v>25</v>
      </c>
      <c r="Y137" s="30">
        <v>25</v>
      </c>
      <c r="Z137" s="30">
        <v>24</v>
      </c>
      <c r="AA137" s="30">
        <v>46</v>
      </c>
      <c r="AB137" s="30">
        <v>38</v>
      </c>
      <c r="AC137" s="30">
        <v>42</v>
      </c>
      <c r="AD137" s="30">
        <v>49</v>
      </c>
      <c r="AE137" s="30"/>
      <c r="AF137" s="30">
        <v>48</v>
      </c>
      <c r="AG137" s="30"/>
      <c r="AH137" s="30"/>
      <c r="AI137" s="30"/>
      <c r="AJ137" s="30">
        <v>30</v>
      </c>
      <c r="AK137" s="30">
        <v>36</v>
      </c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x14ac:dyDescent="0.25">
      <c r="A138" s="2" t="s">
        <v>1103</v>
      </c>
      <c r="B138" s="2" t="s">
        <v>701</v>
      </c>
      <c r="C138" t="s">
        <v>90</v>
      </c>
      <c r="E138" s="3">
        <v>1</v>
      </c>
      <c r="F138" s="3">
        <v>1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>
        <v>1</v>
      </c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x14ac:dyDescent="0.25">
      <c r="A139" s="2" t="s">
        <v>1113</v>
      </c>
      <c r="B139" s="2" t="s">
        <v>701</v>
      </c>
      <c r="C139" t="s">
        <v>90</v>
      </c>
      <c r="E139" s="3">
        <v>1</v>
      </c>
      <c r="F139" s="3">
        <v>14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>
        <v>14</v>
      </c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x14ac:dyDescent="0.25">
      <c r="A140" s="2" t="s">
        <v>859</v>
      </c>
      <c r="B140" s="2" t="s">
        <v>41</v>
      </c>
      <c r="C140" t="s">
        <v>579</v>
      </c>
      <c r="E140" s="3">
        <v>32</v>
      </c>
      <c r="F140" s="3">
        <v>1</v>
      </c>
      <c r="G140" s="30"/>
      <c r="H140" s="30"/>
      <c r="I140" s="30"/>
      <c r="J140" s="30"/>
      <c r="K140" s="30"/>
      <c r="L140" s="30"/>
      <c r="M140" s="30"/>
      <c r="N140" s="30">
        <v>1</v>
      </c>
      <c r="O140" s="30">
        <v>6</v>
      </c>
      <c r="P140" s="30">
        <v>14</v>
      </c>
      <c r="Q140" s="30">
        <v>17</v>
      </c>
      <c r="R140" s="30">
        <v>16</v>
      </c>
      <c r="S140" s="30">
        <v>17</v>
      </c>
      <c r="T140" s="30">
        <v>11</v>
      </c>
      <c r="U140" s="30">
        <v>15</v>
      </c>
      <c r="V140" s="30">
        <v>27</v>
      </c>
      <c r="W140" s="30">
        <v>24</v>
      </c>
      <c r="X140" s="30">
        <v>14</v>
      </c>
      <c r="Y140" s="30">
        <v>19</v>
      </c>
      <c r="Z140" s="30">
        <v>18</v>
      </c>
      <c r="AA140" s="30">
        <v>20</v>
      </c>
      <c r="AB140" s="30">
        <v>23</v>
      </c>
      <c r="AC140" s="30">
        <v>16</v>
      </c>
      <c r="AD140" s="30">
        <v>18</v>
      </c>
      <c r="AE140" s="30">
        <v>10</v>
      </c>
      <c r="AF140" s="30">
        <v>10</v>
      </c>
      <c r="AG140" s="30">
        <v>12</v>
      </c>
      <c r="AH140" s="30">
        <v>19</v>
      </c>
      <c r="AI140" s="30">
        <v>22</v>
      </c>
      <c r="AJ140" s="30">
        <v>26</v>
      </c>
      <c r="AK140" s="30">
        <v>30</v>
      </c>
      <c r="AL140" s="30">
        <v>37</v>
      </c>
      <c r="AM140" s="30">
        <v>37</v>
      </c>
      <c r="AN140" s="30">
        <v>37</v>
      </c>
      <c r="AO140" s="30">
        <v>31</v>
      </c>
      <c r="AP140" s="30">
        <v>40</v>
      </c>
      <c r="AQ140" s="30">
        <v>48</v>
      </c>
      <c r="AR140" s="30"/>
      <c r="AS140" s="30"/>
      <c r="AT140" s="30">
        <v>41</v>
      </c>
      <c r="AU140" s="30">
        <v>50</v>
      </c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x14ac:dyDescent="0.25">
      <c r="A141" s="2" t="s">
        <v>1008</v>
      </c>
      <c r="B141" s="2" t="s">
        <v>1009</v>
      </c>
      <c r="C141" t="s">
        <v>90</v>
      </c>
      <c r="E141" s="3">
        <v>1</v>
      </c>
      <c r="F141" s="3">
        <v>9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>
        <v>9</v>
      </c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x14ac:dyDescent="0.25">
      <c r="A142" s="2" t="s">
        <v>1030</v>
      </c>
      <c r="B142" s="2" t="s">
        <v>1031</v>
      </c>
      <c r="C142" t="s">
        <v>45</v>
      </c>
      <c r="E142" s="3">
        <v>5</v>
      </c>
      <c r="F142" s="3">
        <v>44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>
        <v>46</v>
      </c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>
        <v>46</v>
      </c>
      <c r="AU142" s="30">
        <v>44</v>
      </c>
      <c r="AV142" s="30">
        <v>44</v>
      </c>
      <c r="AW142" s="30">
        <v>45</v>
      </c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x14ac:dyDescent="0.25">
      <c r="A143" s="2" t="s">
        <v>772</v>
      </c>
      <c r="B143" s="2" t="s">
        <v>612</v>
      </c>
      <c r="C143" t="s">
        <v>90</v>
      </c>
      <c r="E143" s="3">
        <v>10</v>
      </c>
      <c r="F143" s="3">
        <v>6</v>
      </c>
      <c r="G143" s="30">
        <v>6</v>
      </c>
      <c r="H143" s="30">
        <v>16</v>
      </c>
      <c r="I143" s="30">
        <v>20</v>
      </c>
      <c r="J143" s="30">
        <v>7</v>
      </c>
      <c r="K143" s="30">
        <v>21</v>
      </c>
      <c r="L143" s="30">
        <v>39</v>
      </c>
      <c r="M143" s="30">
        <v>49</v>
      </c>
      <c r="N143" s="30"/>
      <c r="O143" s="30"/>
      <c r="P143" s="30"/>
      <c r="Q143" s="30"/>
      <c r="R143" s="30">
        <v>45</v>
      </c>
      <c r="S143" s="30"/>
      <c r="T143" s="30"/>
      <c r="U143" s="30"/>
      <c r="V143" s="30"/>
      <c r="W143" s="30"/>
      <c r="X143" s="30"/>
      <c r="Y143" s="30">
        <v>42</v>
      </c>
      <c r="Z143" s="30">
        <v>29</v>
      </c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x14ac:dyDescent="0.25">
      <c r="A144" s="2" t="s">
        <v>783</v>
      </c>
      <c r="B144" s="2" t="s">
        <v>127</v>
      </c>
      <c r="C144" t="s">
        <v>128</v>
      </c>
      <c r="E144" s="3">
        <v>43</v>
      </c>
      <c r="F144" s="3">
        <v>7</v>
      </c>
      <c r="G144" s="30">
        <v>22</v>
      </c>
      <c r="H144" s="30">
        <v>23</v>
      </c>
      <c r="I144" s="30">
        <v>24</v>
      </c>
      <c r="J144" s="30">
        <v>23</v>
      </c>
      <c r="K144" s="30">
        <v>23</v>
      </c>
      <c r="L144" s="30">
        <v>9</v>
      </c>
      <c r="M144" s="30">
        <v>7</v>
      </c>
      <c r="N144" s="30">
        <v>30</v>
      </c>
      <c r="O144" s="30">
        <v>32</v>
      </c>
      <c r="P144" s="30">
        <v>40</v>
      </c>
      <c r="Q144" s="30">
        <v>36</v>
      </c>
      <c r="R144" s="30">
        <v>35</v>
      </c>
      <c r="S144" s="30">
        <v>35</v>
      </c>
      <c r="T144" s="30">
        <v>26</v>
      </c>
      <c r="U144" s="30">
        <v>25</v>
      </c>
      <c r="V144" s="30">
        <v>23</v>
      </c>
      <c r="W144" s="30">
        <v>19</v>
      </c>
      <c r="X144" s="30">
        <v>21</v>
      </c>
      <c r="Y144" s="30">
        <v>20</v>
      </c>
      <c r="Z144" s="30">
        <v>22</v>
      </c>
      <c r="AA144" s="30">
        <v>25</v>
      </c>
      <c r="AB144" s="30">
        <v>21</v>
      </c>
      <c r="AC144" s="30">
        <v>19</v>
      </c>
      <c r="AD144" s="30">
        <v>20</v>
      </c>
      <c r="AE144" s="30">
        <v>25</v>
      </c>
      <c r="AF144" s="30">
        <v>22</v>
      </c>
      <c r="AG144" s="30">
        <v>27</v>
      </c>
      <c r="AH144" s="30">
        <v>30</v>
      </c>
      <c r="AI144" s="30">
        <v>23</v>
      </c>
      <c r="AJ144" s="30">
        <v>28</v>
      </c>
      <c r="AK144" s="30">
        <v>34</v>
      </c>
      <c r="AL144" s="30">
        <v>21</v>
      </c>
      <c r="AM144" s="30">
        <v>26</v>
      </c>
      <c r="AN144" s="30">
        <v>27</v>
      </c>
      <c r="AO144" s="30">
        <v>23</v>
      </c>
      <c r="AP144" s="30">
        <v>28</v>
      </c>
      <c r="AQ144" s="30">
        <v>24</v>
      </c>
      <c r="AR144" s="30">
        <v>28</v>
      </c>
      <c r="AS144" s="30">
        <v>37</v>
      </c>
      <c r="AT144" s="30">
        <v>29</v>
      </c>
      <c r="AU144" s="30">
        <v>31</v>
      </c>
      <c r="AV144" s="30">
        <v>28</v>
      </c>
      <c r="AW144" s="30">
        <v>36</v>
      </c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x14ac:dyDescent="0.25">
      <c r="A145" s="2" t="s">
        <v>1021</v>
      </c>
      <c r="B145" s="2" t="s">
        <v>1022</v>
      </c>
      <c r="C145" t="s">
        <v>89</v>
      </c>
      <c r="E145" s="3">
        <v>1</v>
      </c>
      <c r="F145" s="3">
        <v>17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>
        <v>17</v>
      </c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x14ac:dyDescent="0.25">
      <c r="A146" s="2" t="s">
        <v>1038</v>
      </c>
      <c r="B146" s="2" t="s">
        <v>274</v>
      </c>
      <c r="C146" t="s">
        <v>73</v>
      </c>
      <c r="E146" s="3">
        <v>5</v>
      </c>
      <c r="F146" s="3">
        <v>19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>
        <v>19</v>
      </c>
      <c r="AK146" s="30">
        <v>33</v>
      </c>
      <c r="AL146" s="30">
        <v>41</v>
      </c>
      <c r="AM146" s="30">
        <v>48</v>
      </c>
      <c r="AN146" s="30">
        <v>49</v>
      </c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x14ac:dyDescent="0.25">
      <c r="A147" s="2" t="s">
        <v>1143</v>
      </c>
      <c r="B147" s="2" t="s">
        <v>1144</v>
      </c>
      <c r="C147" t="s">
        <v>90</v>
      </c>
      <c r="E147" s="3">
        <v>1</v>
      </c>
      <c r="F147" s="3">
        <v>8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>
        <v>8</v>
      </c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x14ac:dyDescent="0.25">
      <c r="A148" s="2" t="s">
        <v>1047</v>
      </c>
      <c r="B148" s="2" t="s">
        <v>735</v>
      </c>
      <c r="C148" t="s">
        <v>736</v>
      </c>
      <c r="E148" s="3">
        <v>1</v>
      </c>
      <c r="F148" s="3">
        <v>3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>
        <v>3</v>
      </c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x14ac:dyDescent="0.25">
      <c r="A149" s="2" t="s">
        <v>960</v>
      </c>
      <c r="B149" s="2" t="s">
        <v>961</v>
      </c>
      <c r="C149" t="s">
        <v>579</v>
      </c>
      <c r="E149" s="3">
        <v>1</v>
      </c>
      <c r="F149" s="3">
        <v>21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>
        <v>21</v>
      </c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x14ac:dyDescent="0.25">
      <c r="A150" s="2" t="s">
        <v>869</v>
      </c>
      <c r="B150" s="2" t="s">
        <v>87</v>
      </c>
      <c r="C150" t="s">
        <v>21</v>
      </c>
      <c r="E150" s="3">
        <v>1</v>
      </c>
      <c r="F150" s="3">
        <v>23</v>
      </c>
      <c r="G150" s="30"/>
      <c r="H150" s="30"/>
      <c r="I150" s="30"/>
      <c r="J150" s="30"/>
      <c r="K150" s="30"/>
      <c r="L150" s="30"/>
      <c r="M150" s="30"/>
      <c r="N150" s="30">
        <v>23</v>
      </c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x14ac:dyDescent="0.25">
      <c r="A151" s="2" t="s">
        <v>142</v>
      </c>
      <c r="B151" s="2" t="s">
        <v>142</v>
      </c>
      <c r="C151" t="s">
        <v>680</v>
      </c>
      <c r="E151" s="3">
        <v>14</v>
      </c>
      <c r="F151" s="3">
        <v>5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>
        <v>5</v>
      </c>
      <c r="R151" s="30">
        <v>25</v>
      </c>
      <c r="S151" s="30">
        <v>29</v>
      </c>
      <c r="T151" s="30">
        <v>36</v>
      </c>
      <c r="U151" s="30">
        <v>44</v>
      </c>
      <c r="V151" s="30"/>
      <c r="W151" s="30">
        <v>42</v>
      </c>
      <c r="X151" s="30">
        <v>40</v>
      </c>
      <c r="Y151" s="30">
        <v>48</v>
      </c>
      <c r="Z151" s="30">
        <v>49</v>
      </c>
      <c r="AA151" s="30"/>
      <c r="AB151" s="30">
        <v>50</v>
      </c>
      <c r="AC151" s="30"/>
      <c r="AD151" s="30"/>
      <c r="AE151" s="30">
        <v>45</v>
      </c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>
        <v>46</v>
      </c>
      <c r="AV151" s="30">
        <v>45</v>
      </c>
      <c r="AW151" s="30">
        <v>44</v>
      </c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x14ac:dyDescent="0.25">
      <c r="A152" s="2" t="s">
        <v>994</v>
      </c>
      <c r="B152" s="2" t="s">
        <v>718</v>
      </c>
      <c r="C152" t="s">
        <v>96</v>
      </c>
      <c r="E152" s="3">
        <v>9</v>
      </c>
      <c r="F152" s="3">
        <v>1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>
        <v>1</v>
      </c>
      <c r="AF152" s="30">
        <v>15</v>
      </c>
      <c r="AG152" s="30">
        <v>24</v>
      </c>
      <c r="AH152" s="30">
        <v>23</v>
      </c>
      <c r="AI152" s="30">
        <v>29</v>
      </c>
      <c r="AJ152" s="30">
        <v>39</v>
      </c>
      <c r="AK152" s="30">
        <v>31</v>
      </c>
      <c r="AL152" s="30">
        <v>29</v>
      </c>
      <c r="AM152" s="30">
        <v>42</v>
      </c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x14ac:dyDescent="0.25">
      <c r="A153" s="2" t="s">
        <v>1060</v>
      </c>
      <c r="B153" s="2" t="s">
        <v>1061</v>
      </c>
      <c r="C153" t="s">
        <v>121</v>
      </c>
      <c r="E153" s="3">
        <v>1</v>
      </c>
      <c r="F153" s="3">
        <v>25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>
        <v>25</v>
      </c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x14ac:dyDescent="0.25">
      <c r="A154" s="2" t="s">
        <v>867</v>
      </c>
      <c r="B154" s="2" t="s">
        <v>868</v>
      </c>
      <c r="C154" t="s">
        <v>89</v>
      </c>
      <c r="E154" s="3">
        <v>2</v>
      </c>
      <c r="F154" s="3">
        <v>20</v>
      </c>
      <c r="G154" s="30"/>
      <c r="H154" s="30"/>
      <c r="I154" s="30"/>
      <c r="J154" s="30"/>
      <c r="K154" s="30"/>
      <c r="L154" s="30"/>
      <c r="M154" s="30"/>
      <c r="N154" s="30">
        <v>20</v>
      </c>
      <c r="O154" s="30"/>
      <c r="P154" s="30"/>
      <c r="Q154" s="30"/>
      <c r="R154" s="30"/>
      <c r="S154" s="30"/>
      <c r="T154" s="30"/>
      <c r="U154" s="30"/>
      <c r="V154" s="30"/>
      <c r="W154" s="30">
        <v>34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x14ac:dyDescent="0.25">
      <c r="A155" s="2" t="s">
        <v>1065</v>
      </c>
      <c r="B155" s="2" t="s">
        <v>746</v>
      </c>
      <c r="C155" t="s">
        <v>21</v>
      </c>
      <c r="E155" s="3">
        <v>3</v>
      </c>
      <c r="F155" s="3">
        <v>2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>
        <v>2</v>
      </c>
      <c r="AN155" s="30">
        <v>19</v>
      </c>
      <c r="AO155" s="30">
        <v>30</v>
      </c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x14ac:dyDescent="0.25">
      <c r="A156" s="2" t="s">
        <v>945</v>
      </c>
      <c r="B156" s="2" t="s">
        <v>946</v>
      </c>
      <c r="C156" t="s">
        <v>189</v>
      </c>
      <c r="E156" s="3">
        <v>1</v>
      </c>
      <c r="F156" s="3">
        <v>21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>
        <v>21</v>
      </c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x14ac:dyDescent="0.25">
      <c r="A157" s="2" t="s">
        <v>797</v>
      </c>
      <c r="B157" s="2" t="s">
        <v>798</v>
      </c>
      <c r="C157" t="s">
        <v>90</v>
      </c>
      <c r="E157" s="3">
        <v>1</v>
      </c>
      <c r="F157" s="3">
        <v>14</v>
      </c>
      <c r="G157" s="30"/>
      <c r="H157" s="30">
        <v>14</v>
      </c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x14ac:dyDescent="0.25">
      <c r="A158" s="2" t="s">
        <v>1023</v>
      </c>
      <c r="B158" s="2" t="s">
        <v>726</v>
      </c>
      <c r="C158" t="s">
        <v>579</v>
      </c>
      <c r="E158" s="3">
        <v>7</v>
      </c>
      <c r="F158" s="3">
        <v>1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>
        <v>1</v>
      </c>
      <c r="AJ158" s="30">
        <v>27</v>
      </c>
      <c r="AK158" s="30">
        <v>23</v>
      </c>
      <c r="AL158" s="30"/>
      <c r="AM158" s="30">
        <v>33</v>
      </c>
      <c r="AN158" s="30">
        <v>15</v>
      </c>
      <c r="AO158" s="30">
        <v>34</v>
      </c>
      <c r="AP158" s="30">
        <v>33</v>
      </c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x14ac:dyDescent="0.25">
      <c r="A159" s="2" t="s">
        <v>176</v>
      </c>
      <c r="B159" s="2" t="s">
        <v>101</v>
      </c>
      <c r="C159" t="s">
        <v>16</v>
      </c>
      <c r="E159" s="3">
        <v>3</v>
      </c>
      <c r="F159" s="3">
        <v>44</v>
      </c>
      <c r="G159" s="30"/>
      <c r="H159" s="30"/>
      <c r="I159" s="30"/>
      <c r="J159" s="30"/>
      <c r="K159" s="30">
        <v>44</v>
      </c>
      <c r="L159" s="30">
        <v>48</v>
      </c>
      <c r="M159" s="30">
        <v>47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x14ac:dyDescent="0.25">
      <c r="A160" s="2" t="s">
        <v>936</v>
      </c>
      <c r="B160" s="2" t="s">
        <v>325</v>
      </c>
      <c r="C160" t="s">
        <v>19</v>
      </c>
      <c r="E160" s="3">
        <v>4</v>
      </c>
      <c r="F160" s="3">
        <v>10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>
        <v>10</v>
      </c>
      <c r="U160" s="30">
        <v>41</v>
      </c>
      <c r="V160" s="30"/>
      <c r="W160" s="30">
        <v>36</v>
      </c>
      <c r="X160" s="30">
        <v>35</v>
      </c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</row>
    <row r="161" spans="1:78" x14ac:dyDescent="0.25">
      <c r="A161" s="2" t="s">
        <v>178</v>
      </c>
      <c r="B161" s="2" t="s">
        <v>179</v>
      </c>
      <c r="C161" t="s">
        <v>170</v>
      </c>
      <c r="E161" s="3">
        <v>1</v>
      </c>
      <c r="F161" s="3">
        <v>26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>
        <v>26</v>
      </c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</row>
    <row r="162" spans="1:78" x14ac:dyDescent="0.25">
      <c r="A162" s="2" t="s">
        <v>821</v>
      </c>
      <c r="B162" s="2" t="s">
        <v>822</v>
      </c>
      <c r="C162" t="s">
        <v>90</v>
      </c>
      <c r="E162" s="3">
        <v>1</v>
      </c>
      <c r="F162" s="3">
        <v>32</v>
      </c>
      <c r="G162" s="30"/>
      <c r="H162" s="30"/>
      <c r="I162" s="30"/>
      <c r="J162" s="30">
        <v>32</v>
      </c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</row>
    <row r="163" spans="1:78" x14ac:dyDescent="0.25">
      <c r="A163" s="2" t="s">
        <v>793</v>
      </c>
      <c r="B163" s="2" t="s">
        <v>183</v>
      </c>
      <c r="C163" t="s">
        <v>329</v>
      </c>
      <c r="E163" s="3">
        <v>31</v>
      </c>
      <c r="F163" s="3">
        <v>1</v>
      </c>
      <c r="G163" s="30"/>
      <c r="H163" s="30">
        <v>1</v>
      </c>
      <c r="I163" s="30">
        <v>3</v>
      </c>
      <c r="J163" s="30">
        <v>5</v>
      </c>
      <c r="K163" s="30">
        <v>10</v>
      </c>
      <c r="L163" s="30">
        <v>18</v>
      </c>
      <c r="M163" s="30">
        <v>18</v>
      </c>
      <c r="N163" s="30">
        <v>24</v>
      </c>
      <c r="O163" s="30">
        <v>22</v>
      </c>
      <c r="P163" s="30">
        <v>39</v>
      </c>
      <c r="Q163" s="30">
        <v>34</v>
      </c>
      <c r="R163" s="30">
        <v>26</v>
      </c>
      <c r="S163" s="30">
        <v>21</v>
      </c>
      <c r="T163" s="30">
        <v>18</v>
      </c>
      <c r="U163" s="30">
        <v>16</v>
      </c>
      <c r="V163" s="30">
        <v>19</v>
      </c>
      <c r="W163" s="30">
        <v>13</v>
      </c>
      <c r="X163" s="30">
        <v>22</v>
      </c>
      <c r="Y163" s="30">
        <v>21</v>
      </c>
      <c r="Z163" s="30">
        <v>27</v>
      </c>
      <c r="AA163" s="30">
        <v>32</v>
      </c>
      <c r="AB163" s="30">
        <v>31</v>
      </c>
      <c r="AC163" s="30">
        <v>39</v>
      </c>
      <c r="AD163" s="30">
        <v>39</v>
      </c>
      <c r="AE163" s="30">
        <v>41</v>
      </c>
      <c r="AF163" s="30">
        <v>43</v>
      </c>
      <c r="AG163" s="30">
        <v>39</v>
      </c>
      <c r="AH163" s="30">
        <v>43</v>
      </c>
      <c r="AI163" s="30">
        <v>47</v>
      </c>
      <c r="AJ163" s="30">
        <v>37</v>
      </c>
      <c r="AK163" s="30"/>
      <c r="AL163" s="30">
        <v>47</v>
      </c>
      <c r="AM163" s="30"/>
      <c r="AN163" s="30">
        <v>45</v>
      </c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</row>
    <row r="164" spans="1:78" x14ac:dyDescent="0.25">
      <c r="A164" s="2" t="s">
        <v>1147</v>
      </c>
      <c r="B164" s="2" t="s">
        <v>1148</v>
      </c>
      <c r="C164" t="s">
        <v>90</v>
      </c>
      <c r="E164" s="3">
        <v>1</v>
      </c>
      <c r="F164" s="3">
        <v>15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>
        <v>15</v>
      </c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</row>
    <row r="165" spans="1:78" x14ac:dyDescent="0.25">
      <c r="A165" s="2" t="s">
        <v>855</v>
      </c>
      <c r="B165" s="2" t="s">
        <v>856</v>
      </c>
      <c r="C165" t="s">
        <v>90</v>
      </c>
      <c r="E165" s="3">
        <v>1</v>
      </c>
      <c r="F165" s="3">
        <v>24</v>
      </c>
      <c r="G165" s="30"/>
      <c r="H165" s="30"/>
      <c r="I165" s="30"/>
      <c r="J165" s="30"/>
      <c r="K165" s="30"/>
      <c r="L165" s="30"/>
      <c r="M165" s="30">
        <v>24</v>
      </c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</row>
    <row r="166" spans="1:78" x14ac:dyDescent="0.25">
      <c r="A166" s="2" t="s">
        <v>514</v>
      </c>
      <c r="B166" s="2" t="s">
        <v>847</v>
      </c>
      <c r="C166" t="s">
        <v>90</v>
      </c>
      <c r="E166" s="3">
        <v>1</v>
      </c>
      <c r="F166" s="3">
        <v>27</v>
      </c>
      <c r="G166" s="30"/>
      <c r="H166" s="30"/>
      <c r="I166" s="30"/>
      <c r="J166" s="30"/>
      <c r="K166" s="30"/>
      <c r="L166" s="30">
        <v>27</v>
      </c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</row>
    <row r="167" spans="1:78" x14ac:dyDescent="0.25">
      <c r="A167" s="2" t="s">
        <v>768</v>
      </c>
      <c r="B167" s="2" t="s">
        <v>614</v>
      </c>
      <c r="C167" t="s">
        <v>103</v>
      </c>
      <c r="E167" s="3">
        <v>21</v>
      </c>
      <c r="F167" s="3">
        <v>1</v>
      </c>
      <c r="G167" s="30">
        <v>1</v>
      </c>
      <c r="H167" s="30">
        <v>3</v>
      </c>
      <c r="I167" s="30">
        <v>5</v>
      </c>
      <c r="J167" s="30">
        <v>10</v>
      </c>
      <c r="K167" s="30">
        <v>11</v>
      </c>
      <c r="L167" s="30">
        <v>16</v>
      </c>
      <c r="M167" s="30">
        <v>22</v>
      </c>
      <c r="N167" s="30">
        <v>21</v>
      </c>
      <c r="O167" s="30">
        <v>34</v>
      </c>
      <c r="P167" s="30">
        <v>34</v>
      </c>
      <c r="Q167" s="30">
        <v>33</v>
      </c>
      <c r="R167" s="30">
        <v>31</v>
      </c>
      <c r="S167" s="30">
        <v>32</v>
      </c>
      <c r="T167" s="30">
        <v>22</v>
      </c>
      <c r="U167" s="30">
        <v>17</v>
      </c>
      <c r="V167" s="30">
        <v>14</v>
      </c>
      <c r="W167" s="30">
        <v>12</v>
      </c>
      <c r="X167" s="30">
        <v>19</v>
      </c>
      <c r="Y167" s="30">
        <v>30</v>
      </c>
      <c r="Z167" s="30">
        <v>42</v>
      </c>
      <c r="AA167" s="30"/>
      <c r="AB167" s="30"/>
      <c r="AC167" s="30">
        <v>47</v>
      </c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</row>
    <row r="168" spans="1:78" x14ac:dyDescent="0.25">
      <c r="A168" s="2" t="s">
        <v>848</v>
      </c>
      <c r="B168" s="2" t="s">
        <v>849</v>
      </c>
      <c r="C168" t="s">
        <v>16</v>
      </c>
      <c r="E168" s="3">
        <v>1</v>
      </c>
      <c r="F168" s="3">
        <v>44</v>
      </c>
      <c r="G168" s="30"/>
      <c r="H168" s="30"/>
      <c r="I168" s="30"/>
      <c r="J168" s="30"/>
      <c r="K168" s="30"/>
      <c r="L168" s="30">
        <v>44</v>
      </c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</row>
    <row r="169" spans="1:78" x14ac:dyDescent="0.25">
      <c r="A169" s="2" t="s">
        <v>147</v>
      </c>
      <c r="B169" s="2" t="s">
        <v>20</v>
      </c>
      <c r="C169" t="s">
        <v>21</v>
      </c>
      <c r="E169" s="3">
        <v>6</v>
      </c>
      <c r="F169" s="3">
        <v>43</v>
      </c>
      <c r="G169" s="30">
        <v>47</v>
      </c>
      <c r="H169" s="30">
        <v>50</v>
      </c>
      <c r="I169" s="30">
        <v>48</v>
      </c>
      <c r="J169" s="30">
        <v>46</v>
      </c>
      <c r="K169" s="30">
        <v>47</v>
      </c>
      <c r="L169" s="30"/>
      <c r="M169" s="30">
        <v>43</v>
      </c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</row>
    <row r="170" spans="1:78" x14ac:dyDescent="0.25">
      <c r="A170" s="2" t="s">
        <v>925</v>
      </c>
      <c r="B170" s="2" t="s">
        <v>690</v>
      </c>
      <c r="C170" t="s">
        <v>691</v>
      </c>
      <c r="E170" s="3">
        <v>3</v>
      </c>
      <c r="F170" s="3">
        <v>8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>
        <v>8</v>
      </c>
      <c r="T170" s="30">
        <v>47</v>
      </c>
      <c r="U170" s="30"/>
      <c r="V170" s="30"/>
      <c r="W170" s="30"/>
      <c r="X170" s="30"/>
      <c r="Y170" s="30"/>
      <c r="Z170" s="30">
        <v>47</v>
      </c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</row>
    <row r="171" spans="1:78" x14ac:dyDescent="0.25">
      <c r="A171" s="2" t="s">
        <v>95</v>
      </c>
      <c r="B171" s="2" t="s">
        <v>95</v>
      </c>
      <c r="C171" t="s">
        <v>96</v>
      </c>
      <c r="E171" s="3">
        <v>14</v>
      </c>
      <c r="F171" s="3">
        <v>1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>
        <v>1</v>
      </c>
      <c r="AK171" s="30">
        <v>11</v>
      </c>
      <c r="AL171" s="30">
        <v>18</v>
      </c>
      <c r="AM171" s="30">
        <v>19</v>
      </c>
      <c r="AN171" s="30">
        <v>20</v>
      </c>
      <c r="AO171" s="30">
        <v>18</v>
      </c>
      <c r="AP171" s="30">
        <v>19</v>
      </c>
      <c r="AQ171" s="30">
        <v>20</v>
      </c>
      <c r="AR171" s="30">
        <v>21</v>
      </c>
      <c r="AS171" s="30">
        <v>19</v>
      </c>
      <c r="AT171" s="30">
        <v>20</v>
      </c>
      <c r="AU171" s="30">
        <v>22</v>
      </c>
      <c r="AV171" s="30">
        <v>24</v>
      </c>
      <c r="AW171" s="30">
        <v>28</v>
      </c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</row>
    <row r="172" spans="1:78" x14ac:dyDescent="0.25">
      <c r="A172" s="2" t="s">
        <v>1135</v>
      </c>
      <c r="B172" s="2" t="s">
        <v>277</v>
      </c>
      <c r="C172" t="s">
        <v>21</v>
      </c>
      <c r="E172" s="3">
        <v>2</v>
      </c>
      <c r="F172" s="3">
        <v>2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>
        <v>2</v>
      </c>
      <c r="AW172" s="30">
        <v>6</v>
      </c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</row>
    <row r="173" spans="1:78" x14ac:dyDescent="0.25">
      <c r="A173" s="2" t="s">
        <v>211</v>
      </c>
      <c r="B173" s="2" t="s">
        <v>212</v>
      </c>
      <c r="C173" t="s">
        <v>213</v>
      </c>
      <c r="E173" s="3">
        <v>6</v>
      </c>
      <c r="F173" s="3">
        <v>19</v>
      </c>
      <c r="G173" s="30">
        <v>44</v>
      </c>
      <c r="H173" s="30">
        <v>43</v>
      </c>
      <c r="I173" s="30">
        <v>30</v>
      </c>
      <c r="J173" s="30">
        <v>19</v>
      </c>
      <c r="K173" s="30">
        <v>24</v>
      </c>
      <c r="L173" s="30">
        <v>32</v>
      </c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</row>
    <row r="174" spans="1:78" x14ac:dyDescent="0.25">
      <c r="A174" s="2" t="s">
        <v>795</v>
      </c>
      <c r="B174" s="2" t="s">
        <v>616</v>
      </c>
      <c r="C174" t="s">
        <v>90</v>
      </c>
      <c r="E174" s="3">
        <v>2</v>
      </c>
      <c r="F174" s="3">
        <v>7</v>
      </c>
      <c r="G174" s="30"/>
      <c r="H174" s="30">
        <v>7</v>
      </c>
      <c r="I174" s="30">
        <v>41</v>
      </c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</row>
    <row r="175" spans="1:78" x14ac:dyDescent="0.25">
      <c r="A175" s="2" t="s">
        <v>794</v>
      </c>
      <c r="B175" s="2" t="s">
        <v>618</v>
      </c>
      <c r="C175" t="s">
        <v>170</v>
      </c>
      <c r="E175" s="3">
        <v>4</v>
      </c>
      <c r="F175" s="3">
        <v>6</v>
      </c>
      <c r="G175" s="30"/>
      <c r="H175" s="30">
        <v>6</v>
      </c>
      <c r="I175" s="30">
        <v>17</v>
      </c>
      <c r="J175" s="30"/>
      <c r="K175" s="30">
        <v>40</v>
      </c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>
        <v>31</v>
      </c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</row>
    <row r="176" spans="1:78" x14ac:dyDescent="0.25">
      <c r="A176" s="2" t="s">
        <v>1026</v>
      </c>
      <c r="B176" s="2" t="s">
        <v>1027</v>
      </c>
      <c r="C176" t="s">
        <v>170</v>
      </c>
      <c r="E176" s="3">
        <v>1</v>
      </c>
      <c r="F176" s="3">
        <v>17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>
        <v>17</v>
      </c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</row>
    <row r="177" spans="1:78" x14ac:dyDescent="0.25">
      <c r="A177" s="2" t="s">
        <v>887</v>
      </c>
      <c r="B177" s="2" t="s">
        <v>47</v>
      </c>
      <c r="C177" t="s">
        <v>48</v>
      </c>
      <c r="E177" s="3">
        <v>12</v>
      </c>
      <c r="F177" s="3">
        <v>1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>
        <v>1</v>
      </c>
      <c r="Q177" s="30">
        <v>8</v>
      </c>
      <c r="R177" s="30">
        <v>14</v>
      </c>
      <c r="S177" s="30">
        <v>16</v>
      </c>
      <c r="T177" s="30">
        <v>4</v>
      </c>
      <c r="U177" s="30">
        <v>10</v>
      </c>
      <c r="V177" s="30">
        <v>8</v>
      </c>
      <c r="W177" s="30">
        <v>9</v>
      </c>
      <c r="X177" s="30">
        <v>17</v>
      </c>
      <c r="Y177" s="30">
        <v>49</v>
      </c>
      <c r="Z177" s="30">
        <v>40</v>
      </c>
      <c r="AA177" s="30">
        <v>44</v>
      </c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</row>
    <row r="178" spans="1:78" x14ac:dyDescent="0.25">
      <c r="A178" s="2" t="s">
        <v>844</v>
      </c>
      <c r="B178" s="2" t="s">
        <v>207</v>
      </c>
      <c r="C178" t="s">
        <v>62</v>
      </c>
      <c r="E178" s="3">
        <v>25</v>
      </c>
      <c r="F178" s="3">
        <v>9</v>
      </c>
      <c r="G178" s="30"/>
      <c r="H178" s="30"/>
      <c r="I178" s="30"/>
      <c r="J178" s="30"/>
      <c r="K178" s="30"/>
      <c r="L178" s="30">
        <v>17</v>
      </c>
      <c r="M178" s="30">
        <v>21</v>
      </c>
      <c r="N178" s="30">
        <v>47</v>
      </c>
      <c r="O178" s="30">
        <v>46</v>
      </c>
      <c r="P178" s="30"/>
      <c r="Q178" s="30">
        <v>9</v>
      </c>
      <c r="R178" s="30">
        <v>43</v>
      </c>
      <c r="S178" s="30">
        <v>47</v>
      </c>
      <c r="T178" s="30">
        <v>50</v>
      </c>
      <c r="U178" s="30">
        <v>24</v>
      </c>
      <c r="V178" s="30">
        <v>46</v>
      </c>
      <c r="W178" s="30"/>
      <c r="X178" s="30">
        <v>43</v>
      </c>
      <c r="Y178" s="30">
        <v>34</v>
      </c>
      <c r="Z178" s="30">
        <v>35</v>
      </c>
      <c r="AA178" s="30">
        <v>37</v>
      </c>
      <c r="AB178" s="30">
        <v>36</v>
      </c>
      <c r="AC178" s="30">
        <v>30</v>
      </c>
      <c r="AD178" s="30">
        <v>34</v>
      </c>
      <c r="AE178" s="30">
        <v>35</v>
      </c>
      <c r="AF178" s="30">
        <v>33</v>
      </c>
      <c r="AG178" s="30">
        <v>38</v>
      </c>
      <c r="AH178" s="30">
        <v>32</v>
      </c>
      <c r="AI178" s="30">
        <v>40</v>
      </c>
      <c r="AJ178" s="30">
        <v>49</v>
      </c>
      <c r="AK178" s="30"/>
      <c r="AL178" s="30"/>
      <c r="AM178" s="30"/>
      <c r="AN178" s="30"/>
      <c r="AO178" s="30">
        <v>46</v>
      </c>
      <c r="AP178" s="30"/>
      <c r="AQ178" s="30"/>
      <c r="AR178" s="30"/>
      <c r="AS178" s="30"/>
      <c r="AT178" s="30"/>
      <c r="AU178" s="30"/>
      <c r="AV178" s="30"/>
      <c r="AW178" s="30">
        <v>49</v>
      </c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</row>
    <row r="179" spans="1:78" x14ac:dyDescent="0.25">
      <c r="A179" s="2" t="s">
        <v>984</v>
      </c>
      <c r="B179" s="2" t="s">
        <v>985</v>
      </c>
      <c r="C179" t="s">
        <v>90</v>
      </c>
      <c r="E179" s="3">
        <v>1</v>
      </c>
      <c r="F179" s="3">
        <v>15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>
        <v>15</v>
      </c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</row>
    <row r="180" spans="1:78" x14ac:dyDescent="0.25">
      <c r="A180" s="2" t="s">
        <v>1093</v>
      </c>
      <c r="B180" s="2" t="s">
        <v>138</v>
      </c>
      <c r="C180" t="s">
        <v>90</v>
      </c>
      <c r="E180" s="3">
        <v>3</v>
      </c>
      <c r="F180" s="3">
        <v>13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>
        <v>13</v>
      </c>
      <c r="AS180" s="30">
        <v>32</v>
      </c>
      <c r="AT180" s="30"/>
      <c r="AU180" s="30"/>
      <c r="AV180" s="30"/>
      <c r="AW180" s="30">
        <v>13</v>
      </c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</row>
    <row r="181" spans="1:78" x14ac:dyDescent="0.25">
      <c r="A181" s="2" t="s">
        <v>137</v>
      </c>
      <c r="B181" s="2" t="s">
        <v>138</v>
      </c>
      <c r="C181" t="s">
        <v>24</v>
      </c>
      <c r="E181" s="3">
        <v>42</v>
      </c>
      <c r="F181" s="3">
        <v>11</v>
      </c>
      <c r="G181" s="30">
        <v>33</v>
      </c>
      <c r="H181" s="30">
        <v>29</v>
      </c>
      <c r="I181" s="30">
        <v>29</v>
      </c>
      <c r="J181" s="30">
        <v>29</v>
      </c>
      <c r="K181" s="30">
        <v>27</v>
      </c>
      <c r="L181" s="30">
        <v>29</v>
      </c>
      <c r="M181" s="30">
        <v>34</v>
      </c>
      <c r="N181" s="30">
        <v>36</v>
      </c>
      <c r="O181" s="30">
        <v>41</v>
      </c>
      <c r="P181" s="30">
        <v>43</v>
      </c>
      <c r="Q181" s="30">
        <v>37</v>
      </c>
      <c r="R181" s="30">
        <v>37</v>
      </c>
      <c r="S181" s="30">
        <v>40</v>
      </c>
      <c r="T181" s="30">
        <v>38</v>
      </c>
      <c r="U181" s="30">
        <v>45</v>
      </c>
      <c r="V181" s="30">
        <v>39</v>
      </c>
      <c r="W181" s="30">
        <v>30</v>
      </c>
      <c r="X181" s="30">
        <v>26</v>
      </c>
      <c r="Y181" s="30">
        <v>15</v>
      </c>
      <c r="Z181" s="30">
        <v>17</v>
      </c>
      <c r="AA181" s="30">
        <v>23</v>
      </c>
      <c r="AB181" s="30">
        <v>32</v>
      </c>
      <c r="AC181" s="30">
        <v>17</v>
      </c>
      <c r="AD181" s="30">
        <v>21</v>
      </c>
      <c r="AE181" s="30">
        <v>22</v>
      </c>
      <c r="AF181" s="30">
        <v>20</v>
      </c>
      <c r="AG181" s="30">
        <v>23</v>
      </c>
      <c r="AH181" s="30">
        <v>21</v>
      </c>
      <c r="AI181" s="30">
        <v>19</v>
      </c>
      <c r="AJ181" s="30">
        <v>22</v>
      </c>
      <c r="AK181" s="30">
        <v>22</v>
      </c>
      <c r="AL181" s="30">
        <v>20</v>
      </c>
      <c r="AM181" s="30">
        <v>23</v>
      </c>
      <c r="AN181" s="30">
        <v>18</v>
      </c>
      <c r="AO181" s="30">
        <v>11</v>
      </c>
      <c r="AP181" s="30">
        <v>16</v>
      </c>
      <c r="AQ181" s="30">
        <v>14</v>
      </c>
      <c r="AR181" s="30">
        <v>18</v>
      </c>
      <c r="AS181" s="30">
        <v>22</v>
      </c>
      <c r="AT181" s="30">
        <v>17</v>
      </c>
      <c r="AU181" s="30">
        <v>16</v>
      </c>
      <c r="AV181" s="30">
        <v>16</v>
      </c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</row>
    <row r="182" spans="1:78" x14ac:dyDescent="0.25">
      <c r="A182" s="2" t="s">
        <v>908</v>
      </c>
      <c r="B182" s="2" t="s">
        <v>909</v>
      </c>
      <c r="C182" t="s">
        <v>910</v>
      </c>
      <c r="E182" s="3">
        <v>1</v>
      </c>
      <c r="F182" s="3">
        <v>39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>
        <v>39</v>
      </c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</row>
    <row r="183" spans="1:78" x14ac:dyDescent="0.25">
      <c r="A183" s="2" t="s">
        <v>832</v>
      </c>
      <c r="B183" s="2" t="s">
        <v>832</v>
      </c>
      <c r="C183" t="s">
        <v>199</v>
      </c>
      <c r="E183" s="3">
        <v>1</v>
      </c>
      <c r="F183" s="3">
        <v>42</v>
      </c>
      <c r="G183" s="30"/>
      <c r="H183" s="30"/>
      <c r="I183" s="30"/>
      <c r="J183" s="30"/>
      <c r="K183" s="30">
        <v>42</v>
      </c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</row>
    <row r="184" spans="1:78" x14ac:dyDescent="0.25">
      <c r="A184" s="2" t="s">
        <v>1066</v>
      </c>
      <c r="B184" s="2" t="s">
        <v>1067</v>
      </c>
      <c r="C184" t="s">
        <v>90</v>
      </c>
      <c r="E184" s="3">
        <v>1</v>
      </c>
      <c r="F184" s="3">
        <v>7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>
        <v>7</v>
      </c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</row>
    <row r="185" spans="1:78" x14ac:dyDescent="0.25">
      <c r="A185" s="2" t="s">
        <v>134</v>
      </c>
      <c r="B185" s="2" t="s">
        <v>79</v>
      </c>
      <c r="C185" t="s">
        <v>80</v>
      </c>
      <c r="E185" s="3">
        <v>7</v>
      </c>
      <c r="F185" s="3">
        <v>35</v>
      </c>
      <c r="G185" s="30"/>
      <c r="H185" s="30"/>
      <c r="I185" s="30"/>
      <c r="J185" s="30"/>
      <c r="K185" s="30"/>
      <c r="L185" s="30"/>
      <c r="M185" s="30">
        <v>45</v>
      </c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>
        <v>49</v>
      </c>
      <c r="AD185" s="30"/>
      <c r="AE185" s="30"/>
      <c r="AF185" s="30">
        <v>47</v>
      </c>
      <c r="AG185" s="30">
        <v>35</v>
      </c>
      <c r="AH185" s="30">
        <v>37</v>
      </c>
      <c r="AI185" s="30">
        <v>48</v>
      </c>
      <c r="AJ185" s="30">
        <v>48</v>
      </c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</row>
    <row r="186" spans="1:78" x14ac:dyDescent="0.25">
      <c r="A186" s="2" t="s">
        <v>806</v>
      </c>
      <c r="B186" s="2" t="s">
        <v>807</v>
      </c>
      <c r="C186" t="s">
        <v>90</v>
      </c>
      <c r="E186" s="3">
        <v>1</v>
      </c>
      <c r="F186" s="3">
        <v>16</v>
      </c>
      <c r="G186" s="30"/>
      <c r="H186" s="30"/>
      <c r="I186" s="30">
        <v>16</v>
      </c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</row>
    <row r="187" spans="1:78" x14ac:dyDescent="0.25">
      <c r="A187" s="2" t="s">
        <v>828</v>
      </c>
      <c r="B187" s="2" t="s">
        <v>636</v>
      </c>
      <c r="C187" t="s">
        <v>90</v>
      </c>
      <c r="E187" s="3">
        <v>1</v>
      </c>
      <c r="F187" s="3">
        <v>2</v>
      </c>
      <c r="G187" s="30"/>
      <c r="H187" s="30"/>
      <c r="I187" s="30"/>
      <c r="J187" s="30"/>
      <c r="K187" s="30">
        <v>2</v>
      </c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</row>
    <row r="188" spans="1:78" x14ac:dyDescent="0.25">
      <c r="A188" s="2" t="s">
        <v>876</v>
      </c>
      <c r="B188" s="2" t="s">
        <v>57</v>
      </c>
      <c r="C188" t="s">
        <v>586</v>
      </c>
      <c r="E188" s="3">
        <v>1</v>
      </c>
      <c r="F188" s="3">
        <v>4</v>
      </c>
      <c r="G188" s="30"/>
      <c r="H188" s="30"/>
      <c r="I188" s="30"/>
      <c r="J188" s="30"/>
      <c r="K188" s="30"/>
      <c r="L188" s="30"/>
      <c r="M188" s="30"/>
      <c r="N188" s="30"/>
      <c r="O188" s="30">
        <v>4</v>
      </c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</row>
    <row r="189" spans="1:78" x14ac:dyDescent="0.25">
      <c r="A189" s="2" t="s">
        <v>1076</v>
      </c>
      <c r="B189" s="2" t="s">
        <v>752</v>
      </c>
      <c r="C189" t="s">
        <v>82</v>
      </c>
      <c r="E189" s="3">
        <v>1</v>
      </c>
      <c r="F189" s="3">
        <v>3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>
        <v>3</v>
      </c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</row>
    <row r="190" spans="1:78" x14ac:dyDescent="0.25">
      <c r="A190" s="2" t="s">
        <v>1104</v>
      </c>
      <c r="B190" s="2" t="s">
        <v>755</v>
      </c>
      <c r="C190" t="s">
        <v>90</v>
      </c>
      <c r="E190" s="3">
        <v>4</v>
      </c>
      <c r="F190" s="3">
        <v>3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>
        <v>3</v>
      </c>
      <c r="AT190" s="30"/>
      <c r="AU190" s="30">
        <v>14</v>
      </c>
      <c r="AV190" s="30">
        <v>17</v>
      </c>
      <c r="AW190" s="30">
        <v>20</v>
      </c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</row>
    <row r="191" spans="1:78" x14ac:dyDescent="0.25">
      <c r="A191" s="2" t="s">
        <v>1091</v>
      </c>
      <c r="B191" s="2" t="s">
        <v>97</v>
      </c>
      <c r="C191" t="s">
        <v>90</v>
      </c>
      <c r="E191" s="3">
        <v>1</v>
      </c>
      <c r="F191" s="3">
        <v>8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>
        <v>8</v>
      </c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</row>
    <row r="192" spans="1:78" x14ac:dyDescent="0.25">
      <c r="A192" s="2" t="s">
        <v>779</v>
      </c>
      <c r="B192" s="2" t="s">
        <v>780</v>
      </c>
      <c r="C192" t="s">
        <v>220</v>
      </c>
      <c r="E192" s="3">
        <v>1</v>
      </c>
      <c r="F192" s="3">
        <v>19</v>
      </c>
      <c r="G192" s="30">
        <v>19</v>
      </c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</row>
    <row r="193" spans="1:78" x14ac:dyDescent="0.25">
      <c r="A193" s="2" t="s">
        <v>893</v>
      </c>
      <c r="B193" s="2" t="s">
        <v>664</v>
      </c>
      <c r="C193" t="s">
        <v>121</v>
      </c>
      <c r="E193" s="3">
        <v>1</v>
      </c>
      <c r="F193" s="3">
        <v>12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>
        <v>12</v>
      </c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</row>
    <row r="194" spans="1:78" x14ac:dyDescent="0.25">
      <c r="A194" s="2" t="s">
        <v>998</v>
      </c>
      <c r="B194" s="2" t="s">
        <v>998</v>
      </c>
      <c r="C194" t="s">
        <v>90</v>
      </c>
      <c r="E194" s="3">
        <v>1</v>
      </c>
      <c r="F194" s="3">
        <v>18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>
        <v>18</v>
      </c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</row>
    <row r="195" spans="1:78" x14ac:dyDescent="0.25">
      <c r="A195" s="2" t="s">
        <v>922</v>
      </c>
      <c r="B195" s="2" t="s">
        <v>688</v>
      </c>
      <c r="C195" t="s">
        <v>90</v>
      </c>
      <c r="E195" s="3">
        <v>1</v>
      </c>
      <c r="F195" s="3">
        <v>1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>
        <v>1</v>
      </c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</row>
    <row r="196" spans="1:78" x14ac:dyDescent="0.25">
      <c r="A196" s="2" t="s">
        <v>1015</v>
      </c>
      <c r="B196" s="2" t="s">
        <v>1016</v>
      </c>
      <c r="C196" t="s">
        <v>90</v>
      </c>
      <c r="E196" s="3">
        <v>2</v>
      </c>
      <c r="F196" s="3">
        <v>36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>
        <v>50</v>
      </c>
      <c r="AH196" s="30"/>
      <c r="AI196" s="30"/>
      <c r="AJ196" s="30"/>
      <c r="AK196" s="30"/>
      <c r="AL196" s="30"/>
      <c r="AM196" s="30"/>
      <c r="AN196" s="30"/>
      <c r="AO196" s="30"/>
      <c r="AP196" s="30">
        <v>36</v>
      </c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</row>
    <row r="197" spans="1:78" x14ac:dyDescent="0.25">
      <c r="A197" s="2" t="s">
        <v>1109</v>
      </c>
      <c r="B197" s="2" t="s">
        <v>1110</v>
      </c>
      <c r="C197" t="s">
        <v>56</v>
      </c>
      <c r="E197" s="3">
        <v>3</v>
      </c>
      <c r="F197" s="3">
        <v>10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>
        <v>10</v>
      </c>
      <c r="AT197" s="30">
        <v>45</v>
      </c>
      <c r="AU197" s="30">
        <v>48</v>
      </c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</row>
    <row r="198" spans="1:78" x14ac:dyDescent="0.25">
      <c r="A198" s="2" t="s">
        <v>863</v>
      </c>
      <c r="B198" s="2" t="s">
        <v>652</v>
      </c>
      <c r="C198" t="s">
        <v>653</v>
      </c>
      <c r="E198" s="3">
        <v>1</v>
      </c>
      <c r="F198" s="3">
        <v>9</v>
      </c>
      <c r="G198" s="30"/>
      <c r="H198" s="30"/>
      <c r="I198" s="30"/>
      <c r="J198" s="30"/>
      <c r="K198" s="30"/>
      <c r="L198" s="30"/>
      <c r="M198" s="30"/>
      <c r="N198" s="30">
        <v>9</v>
      </c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</row>
    <row r="199" spans="1:78" x14ac:dyDescent="0.25">
      <c r="A199" s="2" t="s">
        <v>175</v>
      </c>
      <c r="B199" s="2" t="s">
        <v>29</v>
      </c>
      <c r="C199" t="s">
        <v>90</v>
      </c>
      <c r="E199" s="3">
        <v>41</v>
      </c>
      <c r="F199" s="3">
        <v>8</v>
      </c>
      <c r="G199" s="30">
        <v>45</v>
      </c>
      <c r="H199" s="30">
        <v>44</v>
      </c>
      <c r="I199" s="30"/>
      <c r="J199" s="30">
        <v>47</v>
      </c>
      <c r="K199" s="30">
        <v>15</v>
      </c>
      <c r="L199" s="30">
        <v>22</v>
      </c>
      <c r="M199" s="30">
        <v>23</v>
      </c>
      <c r="N199" s="30">
        <v>42</v>
      </c>
      <c r="O199" s="30">
        <v>8</v>
      </c>
      <c r="P199" s="30"/>
      <c r="Q199" s="30">
        <v>41</v>
      </c>
      <c r="R199" s="30">
        <v>42</v>
      </c>
      <c r="S199" s="30">
        <v>34</v>
      </c>
      <c r="T199" s="30">
        <v>49</v>
      </c>
      <c r="U199" s="30">
        <v>38</v>
      </c>
      <c r="V199" s="30">
        <v>32</v>
      </c>
      <c r="W199" s="30">
        <v>31</v>
      </c>
      <c r="X199" s="30">
        <v>29</v>
      </c>
      <c r="Y199" s="30">
        <v>16</v>
      </c>
      <c r="Z199" s="30">
        <v>15</v>
      </c>
      <c r="AA199" s="30">
        <v>22</v>
      </c>
      <c r="AB199" s="30">
        <v>24</v>
      </c>
      <c r="AC199" s="30">
        <v>20</v>
      </c>
      <c r="AD199" s="30">
        <v>22</v>
      </c>
      <c r="AE199" s="30">
        <v>24</v>
      </c>
      <c r="AF199" s="30">
        <v>24</v>
      </c>
      <c r="AG199" s="30">
        <v>30</v>
      </c>
      <c r="AH199" s="30">
        <v>28</v>
      </c>
      <c r="AI199" s="30">
        <v>31</v>
      </c>
      <c r="AJ199" s="30">
        <v>35</v>
      </c>
      <c r="AK199" s="30">
        <v>45</v>
      </c>
      <c r="AL199" s="30">
        <v>38</v>
      </c>
      <c r="AM199" s="30">
        <v>44</v>
      </c>
      <c r="AN199" s="30">
        <v>23</v>
      </c>
      <c r="AO199" s="30">
        <v>40</v>
      </c>
      <c r="AP199" s="30">
        <v>38</v>
      </c>
      <c r="AQ199" s="30">
        <v>33</v>
      </c>
      <c r="AR199" s="30">
        <v>41</v>
      </c>
      <c r="AS199" s="30">
        <v>39</v>
      </c>
      <c r="AT199" s="30">
        <v>31</v>
      </c>
      <c r="AU199" s="30">
        <v>29</v>
      </c>
      <c r="AV199" s="30">
        <v>31</v>
      </c>
      <c r="AW199" s="30">
        <v>34</v>
      </c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</row>
    <row r="200" spans="1:78" x14ac:dyDescent="0.25">
      <c r="A200" s="2" t="s">
        <v>1010</v>
      </c>
      <c r="B200" s="2" t="s">
        <v>1011</v>
      </c>
      <c r="C200" t="s">
        <v>24</v>
      </c>
      <c r="E200" s="3">
        <v>1</v>
      </c>
      <c r="F200" s="3">
        <v>37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>
        <v>37</v>
      </c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</row>
    <row r="201" spans="1:78" x14ac:dyDescent="0.25">
      <c r="A201" s="2" t="s">
        <v>1050</v>
      </c>
      <c r="B201" s="2" t="s">
        <v>1051</v>
      </c>
      <c r="C201" t="s">
        <v>45</v>
      </c>
      <c r="E201" s="3">
        <v>1</v>
      </c>
      <c r="F201" s="3">
        <v>26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>
        <v>26</v>
      </c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</row>
    <row r="202" spans="1:78" x14ac:dyDescent="0.25">
      <c r="A202" s="2" t="s">
        <v>1048</v>
      </c>
      <c r="B202" s="2" t="s">
        <v>1049</v>
      </c>
      <c r="C202" t="s">
        <v>90</v>
      </c>
      <c r="E202" s="3">
        <v>1</v>
      </c>
      <c r="F202" s="3">
        <v>9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>
        <v>9</v>
      </c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</row>
    <row r="203" spans="1:78" x14ac:dyDescent="0.25">
      <c r="A203" s="2" t="s">
        <v>1028</v>
      </c>
      <c r="B203" s="2" t="s">
        <v>1029</v>
      </c>
      <c r="C203" t="s">
        <v>90</v>
      </c>
      <c r="E203" s="3">
        <v>1</v>
      </c>
      <c r="F203" s="3">
        <v>18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>
        <v>18</v>
      </c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</row>
    <row r="204" spans="1:78" x14ac:dyDescent="0.25">
      <c r="A204" s="2" t="s">
        <v>214</v>
      </c>
      <c r="B204" s="2" t="s">
        <v>130</v>
      </c>
      <c r="C204" t="s">
        <v>123</v>
      </c>
      <c r="E204" s="3">
        <v>9</v>
      </c>
      <c r="F204" s="3">
        <v>31</v>
      </c>
      <c r="G204" s="30">
        <v>40</v>
      </c>
      <c r="H204" s="30">
        <v>36</v>
      </c>
      <c r="I204" s="30">
        <v>35</v>
      </c>
      <c r="J204" s="30">
        <v>38</v>
      </c>
      <c r="K204" s="30">
        <v>31</v>
      </c>
      <c r="L204" s="30">
        <v>36</v>
      </c>
      <c r="M204" s="30">
        <v>33</v>
      </c>
      <c r="N204" s="30">
        <v>37</v>
      </c>
      <c r="O204" s="30">
        <v>44</v>
      </c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</row>
    <row r="205" spans="1:78" x14ac:dyDescent="0.25">
      <c r="A205" s="2" t="s">
        <v>850</v>
      </c>
      <c r="B205" s="2" t="s">
        <v>130</v>
      </c>
      <c r="C205" t="s">
        <v>40</v>
      </c>
      <c r="E205" s="3">
        <v>37</v>
      </c>
      <c r="F205" s="3">
        <v>1</v>
      </c>
      <c r="G205" s="30"/>
      <c r="H205" s="30"/>
      <c r="I205" s="30"/>
      <c r="J205" s="30"/>
      <c r="K205" s="30"/>
      <c r="L205" s="30"/>
      <c r="M205" s="30">
        <v>1</v>
      </c>
      <c r="N205" s="30">
        <v>6</v>
      </c>
      <c r="O205" s="30">
        <v>7</v>
      </c>
      <c r="P205" s="30">
        <v>10</v>
      </c>
      <c r="Q205" s="30">
        <v>12</v>
      </c>
      <c r="R205" s="30">
        <v>8</v>
      </c>
      <c r="S205" s="30">
        <v>13</v>
      </c>
      <c r="T205" s="30">
        <v>15</v>
      </c>
      <c r="U205" s="30">
        <v>11</v>
      </c>
      <c r="V205" s="30">
        <v>2</v>
      </c>
      <c r="W205" s="30">
        <v>7</v>
      </c>
      <c r="X205" s="30">
        <v>5</v>
      </c>
      <c r="Y205" s="30">
        <v>6</v>
      </c>
      <c r="Z205" s="30">
        <v>8</v>
      </c>
      <c r="AA205" s="30">
        <v>9</v>
      </c>
      <c r="AB205" s="30">
        <v>12</v>
      </c>
      <c r="AC205" s="30">
        <v>7</v>
      </c>
      <c r="AD205" s="30">
        <v>9</v>
      </c>
      <c r="AE205" s="30">
        <v>12</v>
      </c>
      <c r="AF205" s="30">
        <v>13</v>
      </c>
      <c r="AG205" s="30">
        <v>14</v>
      </c>
      <c r="AH205" s="30">
        <v>11</v>
      </c>
      <c r="AI205" s="30">
        <v>14</v>
      </c>
      <c r="AJ205" s="30">
        <v>16</v>
      </c>
      <c r="AK205" s="30">
        <v>16</v>
      </c>
      <c r="AL205" s="30">
        <v>16</v>
      </c>
      <c r="AM205" s="30">
        <v>15</v>
      </c>
      <c r="AN205" s="30">
        <v>12</v>
      </c>
      <c r="AO205" s="30">
        <v>12</v>
      </c>
      <c r="AP205" s="30">
        <v>8</v>
      </c>
      <c r="AQ205" s="30">
        <v>9</v>
      </c>
      <c r="AR205" s="30">
        <v>11</v>
      </c>
      <c r="AS205" s="30">
        <v>13</v>
      </c>
      <c r="AT205" s="30">
        <v>12</v>
      </c>
      <c r="AU205" s="30">
        <v>10</v>
      </c>
      <c r="AV205" s="30">
        <v>13</v>
      </c>
      <c r="AW205" s="30">
        <v>19</v>
      </c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</row>
    <row r="206" spans="1:78" x14ac:dyDescent="0.25">
      <c r="A206" s="2" t="s">
        <v>1001</v>
      </c>
      <c r="B206" s="2" t="s">
        <v>158</v>
      </c>
      <c r="C206" t="s">
        <v>21</v>
      </c>
      <c r="E206" s="3">
        <v>5</v>
      </c>
      <c r="F206" s="3">
        <v>1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>
        <v>1</v>
      </c>
      <c r="AG206" s="30">
        <v>22</v>
      </c>
      <c r="AH206" s="30">
        <v>27</v>
      </c>
      <c r="AI206" s="30">
        <v>43</v>
      </c>
      <c r="AJ206" s="30"/>
      <c r="AK206" s="30">
        <v>48</v>
      </c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</row>
    <row r="207" spans="1:78" x14ac:dyDescent="0.25">
      <c r="A207" s="2" t="s">
        <v>890</v>
      </c>
      <c r="B207" s="2" t="s">
        <v>666</v>
      </c>
      <c r="C207" t="s">
        <v>89</v>
      </c>
      <c r="E207" s="3">
        <v>8</v>
      </c>
      <c r="F207" s="3">
        <v>6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>
        <v>6</v>
      </c>
      <c r="Q207" s="30">
        <v>27</v>
      </c>
      <c r="R207" s="30">
        <v>23</v>
      </c>
      <c r="S207" s="30"/>
      <c r="T207" s="30">
        <v>29</v>
      </c>
      <c r="U207" s="30">
        <v>32</v>
      </c>
      <c r="V207" s="30"/>
      <c r="W207" s="30"/>
      <c r="X207" s="30"/>
      <c r="Y207" s="30"/>
      <c r="Z207" s="30"/>
      <c r="AA207" s="30"/>
      <c r="AB207" s="30"/>
      <c r="AC207" s="30">
        <v>50</v>
      </c>
      <c r="AD207" s="30"/>
      <c r="AE207" s="30">
        <v>42</v>
      </c>
      <c r="AF207" s="30"/>
      <c r="AG207" s="30">
        <v>25</v>
      </c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</row>
    <row r="208" spans="1:78" x14ac:dyDescent="0.25">
      <c r="A208" s="2" t="s">
        <v>1019</v>
      </c>
      <c r="B208" s="2" t="s">
        <v>1020</v>
      </c>
      <c r="C208" t="s">
        <v>90</v>
      </c>
      <c r="E208" s="3">
        <v>1</v>
      </c>
      <c r="F208" s="3">
        <v>12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>
        <v>12</v>
      </c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</row>
    <row r="209" spans="1:78" x14ac:dyDescent="0.25">
      <c r="A209" s="2" t="s">
        <v>1079</v>
      </c>
      <c r="B209" s="2" t="s">
        <v>1080</v>
      </c>
      <c r="C209" t="s">
        <v>90</v>
      </c>
      <c r="E209" s="3">
        <v>1</v>
      </c>
      <c r="F209" s="3">
        <v>30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>
        <v>30</v>
      </c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</row>
    <row r="210" spans="1:78" x14ac:dyDescent="0.25">
      <c r="A210" s="2" t="s">
        <v>229</v>
      </c>
      <c r="B210" s="2" t="s">
        <v>230</v>
      </c>
      <c r="C210" t="s">
        <v>231</v>
      </c>
      <c r="E210" s="3">
        <v>4</v>
      </c>
      <c r="F210" s="3">
        <v>2</v>
      </c>
      <c r="G210" s="30"/>
      <c r="H210" s="30"/>
      <c r="I210" s="30"/>
      <c r="J210" s="30"/>
      <c r="K210" s="30"/>
      <c r="L210" s="30"/>
      <c r="M210" s="30">
        <v>4</v>
      </c>
      <c r="N210" s="30"/>
      <c r="O210" s="30">
        <v>2</v>
      </c>
      <c r="P210" s="30">
        <v>16</v>
      </c>
      <c r="Q210" s="30">
        <v>3</v>
      </c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</row>
    <row r="211" spans="1:78" x14ac:dyDescent="0.25">
      <c r="A211" s="2" t="s">
        <v>167</v>
      </c>
      <c r="B211" s="2" t="s">
        <v>38</v>
      </c>
      <c r="C211" t="s">
        <v>39</v>
      </c>
      <c r="E211" s="3">
        <v>4</v>
      </c>
      <c r="F211" s="3">
        <v>5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>
        <v>45</v>
      </c>
      <c r="U211" s="30">
        <v>28</v>
      </c>
      <c r="V211" s="30">
        <v>18</v>
      </c>
      <c r="W211" s="30">
        <v>5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</row>
    <row r="212" spans="1:78" x14ac:dyDescent="0.25">
      <c r="A212" s="2" t="s">
        <v>814</v>
      </c>
      <c r="B212" s="2" t="s">
        <v>815</v>
      </c>
      <c r="C212" t="s">
        <v>170</v>
      </c>
      <c r="E212" s="3">
        <v>1</v>
      </c>
      <c r="F212" s="3">
        <v>49</v>
      </c>
      <c r="G212" s="30"/>
      <c r="H212" s="30"/>
      <c r="I212" s="30">
        <v>49</v>
      </c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</row>
    <row r="213" spans="1:78" x14ac:dyDescent="0.25">
      <c r="A213" s="2" t="s">
        <v>969</v>
      </c>
      <c r="B213" s="2" t="s">
        <v>712</v>
      </c>
      <c r="C213" t="s">
        <v>90</v>
      </c>
      <c r="E213" s="3">
        <v>1</v>
      </c>
      <c r="F213" s="3">
        <v>2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>
        <v>2</v>
      </c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</row>
    <row r="214" spans="1:78" x14ac:dyDescent="0.25">
      <c r="A214" s="2" t="s">
        <v>861</v>
      </c>
      <c r="B214" s="2" t="s">
        <v>657</v>
      </c>
      <c r="C214" t="s">
        <v>500</v>
      </c>
      <c r="E214" s="3">
        <v>17</v>
      </c>
      <c r="F214" s="3">
        <v>3</v>
      </c>
      <c r="G214" s="30"/>
      <c r="H214" s="30"/>
      <c r="I214" s="30"/>
      <c r="J214" s="30"/>
      <c r="K214" s="30"/>
      <c r="L214" s="30"/>
      <c r="M214" s="30"/>
      <c r="N214" s="30">
        <v>3</v>
      </c>
      <c r="O214" s="30">
        <v>28</v>
      </c>
      <c r="P214" s="30">
        <v>42</v>
      </c>
      <c r="Q214" s="30">
        <v>45</v>
      </c>
      <c r="R214" s="30">
        <v>48</v>
      </c>
      <c r="S214" s="30"/>
      <c r="T214" s="30">
        <v>37</v>
      </c>
      <c r="U214" s="30"/>
      <c r="V214" s="30">
        <v>38</v>
      </c>
      <c r="W214" s="30">
        <v>28</v>
      </c>
      <c r="X214" s="30">
        <v>38</v>
      </c>
      <c r="Y214" s="30">
        <v>43</v>
      </c>
      <c r="Z214" s="30">
        <v>39</v>
      </c>
      <c r="AA214" s="30">
        <v>42</v>
      </c>
      <c r="AB214" s="30"/>
      <c r="AC214" s="30">
        <v>45</v>
      </c>
      <c r="AD214" s="30">
        <v>41</v>
      </c>
      <c r="AE214" s="30">
        <v>31</v>
      </c>
      <c r="AF214" s="30">
        <v>49</v>
      </c>
      <c r="AG214" s="30"/>
      <c r="AH214" s="30">
        <v>40</v>
      </c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</row>
    <row r="215" spans="1:78" x14ac:dyDescent="0.25">
      <c r="A215" s="2" t="s">
        <v>982</v>
      </c>
      <c r="B215" s="2" t="s">
        <v>983</v>
      </c>
      <c r="C215" t="s">
        <v>82</v>
      </c>
      <c r="E215" s="3">
        <v>1</v>
      </c>
      <c r="F215" s="3">
        <v>7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>
        <v>7</v>
      </c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</row>
    <row r="216" spans="1:78" x14ac:dyDescent="0.25">
      <c r="A216" s="2" t="s">
        <v>963</v>
      </c>
      <c r="B216" s="2" t="s">
        <v>964</v>
      </c>
      <c r="C216" t="s">
        <v>40</v>
      </c>
      <c r="E216" s="3">
        <v>7</v>
      </c>
      <c r="F216" s="3">
        <v>6</v>
      </c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>
        <v>6</v>
      </c>
      <c r="AB216" s="30">
        <v>27</v>
      </c>
      <c r="AC216" s="30">
        <v>31</v>
      </c>
      <c r="AD216" s="30">
        <v>36</v>
      </c>
      <c r="AE216" s="30">
        <v>46</v>
      </c>
      <c r="AF216" s="30">
        <v>29</v>
      </c>
      <c r="AG216" s="30"/>
      <c r="AH216" s="30">
        <v>50</v>
      </c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</row>
    <row r="217" spans="1:78" x14ac:dyDescent="0.25">
      <c r="A217" s="2" t="s">
        <v>999</v>
      </c>
      <c r="B217" s="2" t="s">
        <v>1000</v>
      </c>
      <c r="C217" t="s">
        <v>220</v>
      </c>
      <c r="E217" s="3">
        <v>1</v>
      </c>
      <c r="F217" s="3">
        <v>20</v>
      </c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>
        <v>20</v>
      </c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</row>
    <row r="218" spans="1:78" x14ac:dyDescent="0.25">
      <c r="A218" s="2" t="s">
        <v>841</v>
      </c>
      <c r="B218" s="2" t="s">
        <v>240</v>
      </c>
      <c r="C218" t="s">
        <v>74</v>
      </c>
      <c r="E218" s="3">
        <v>10</v>
      </c>
      <c r="F218" s="3">
        <v>8</v>
      </c>
      <c r="G218" s="30"/>
      <c r="H218" s="30"/>
      <c r="I218" s="30"/>
      <c r="J218" s="30"/>
      <c r="K218" s="30"/>
      <c r="L218" s="30">
        <v>8</v>
      </c>
      <c r="M218" s="30">
        <v>17</v>
      </c>
      <c r="N218" s="30">
        <v>33</v>
      </c>
      <c r="O218" s="30">
        <v>47</v>
      </c>
      <c r="P218" s="30"/>
      <c r="Q218" s="30">
        <v>47</v>
      </c>
      <c r="R218" s="30"/>
      <c r="S218" s="30">
        <v>46</v>
      </c>
      <c r="T218" s="30"/>
      <c r="U218" s="30">
        <v>43</v>
      </c>
      <c r="V218" s="30">
        <v>43</v>
      </c>
      <c r="W218" s="30"/>
      <c r="X218" s="30"/>
      <c r="Y218" s="30"/>
      <c r="Z218" s="30"/>
      <c r="AA218" s="30">
        <v>49</v>
      </c>
      <c r="AB218" s="30"/>
      <c r="AC218" s="30">
        <v>48</v>
      </c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</row>
    <row r="219" spans="1:78" x14ac:dyDescent="0.25">
      <c r="A219" s="2" t="s">
        <v>968</v>
      </c>
      <c r="B219" s="2" t="s">
        <v>208</v>
      </c>
      <c r="C219" t="s">
        <v>714</v>
      </c>
      <c r="E219" s="3">
        <v>10</v>
      </c>
      <c r="F219" s="3">
        <v>1</v>
      </c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>
        <v>1</v>
      </c>
      <c r="AC219" s="30">
        <v>21</v>
      </c>
      <c r="AD219" s="30">
        <v>26</v>
      </c>
      <c r="AE219" s="30">
        <v>39</v>
      </c>
      <c r="AF219" s="30">
        <v>38</v>
      </c>
      <c r="AG219" s="30"/>
      <c r="AH219" s="30">
        <v>45</v>
      </c>
      <c r="AI219" s="30">
        <v>42</v>
      </c>
      <c r="AJ219" s="30"/>
      <c r="AK219" s="30">
        <v>50</v>
      </c>
      <c r="AL219" s="30">
        <v>32</v>
      </c>
      <c r="AM219" s="30">
        <v>40</v>
      </c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</row>
    <row r="220" spans="1:78" x14ac:dyDescent="0.25">
      <c r="A220" s="2" t="s">
        <v>1012</v>
      </c>
      <c r="B220" s="2" t="s">
        <v>1012</v>
      </c>
      <c r="C220" t="s">
        <v>90</v>
      </c>
      <c r="E220" s="3">
        <v>1</v>
      </c>
      <c r="F220" s="3">
        <v>41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>
        <v>41</v>
      </c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</row>
    <row r="221" spans="1:78" x14ac:dyDescent="0.25">
      <c r="A221" s="2" t="s">
        <v>988</v>
      </c>
      <c r="B221" s="2" t="s">
        <v>989</v>
      </c>
      <c r="C221" t="s">
        <v>90</v>
      </c>
      <c r="E221" s="3">
        <v>1</v>
      </c>
      <c r="F221" s="3">
        <v>28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>
        <v>28</v>
      </c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</row>
    <row r="222" spans="1:78" x14ac:dyDescent="0.25">
      <c r="A222" s="2" t="s">
        <v>894</v>
      </c>
      <c r="B222" s="2" t="s">
        <v>113</v>
      </c>
      <c r="C222" t="s">
        <v>24</v>
      </c>
      <c r="E222" s="3">
        <v>1</v>
      </c>
      <c r="F222" s="3">
        <v>17</v>
      </c>
      <c r="G222" s="30"/>
      <c r="H222" s="30"/>
      <c r="I222" s="30"/>
      <c r="J222" s="30"/>
      <c r="K222" s="30"/>
      <c r="L222" s="30"/>
      <c r="M222" s="30"/>
      <c r="N222" s="30"/>
      <c r="O222" s="30"/>
      <c r="P222" s="30">
        <v>17</v>
      </c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</row>
    <row r="223" spans="1:78" x14ac:dyDescent="0.25">
      <c r="A223" s="2" t="s">
        <v>114</v>
      </c>
      <c r="B223" s="2" t="s">
        <v>77</v>
      </c>
      <c r="C223" t="s">
        <v>115</v>
      </c>
      <c r="E223" s="3">
        <v>42</v>
      </c>
      <c r="F223" s="3">
        <v>17</v>
      </c>
      <c r="G223" s="30">
        <v>36</v>
      </c>
      <c r="H223" s="30">
        <v>32</v>
      </c>
      <c r="I223" s="30">
        <v>38</v>
      </c>
      <c r="J223" s="30">
        <v>37</v>
      </c>
      <c r="K223" s="30">
        <v>30</v>
      </c>
      <c r="L223" s="30">
        <v>31</v>
      </c>
      <c r="M223" s="30">
        <v>39</v>
      </c>
      <c r="N223" s="30">
        <v>43</v>
      </c>
      <c r="O223" s="30">
        <v>37</v>
      </c>
      <c r="P223" s="30">
        <v>32</v>
      </c>
      <c r="Q223" s="30">
        <v>31</v>
      </c>
      <c r="R223" s="30">
        <v>32</v>
      </c>
      <c r="S223" s="30">
        <v>33</v>
      </c>
      <c r="T223" s="30">
        <v>32</v>
      </c>
      <c r="U223" s="30">
        <v>42</v>
      </c>
      <c r="V223" s="30">
        <v>31</v>
      </c>
      <c r="W223" s="30">
        <v>26</v>
      </c>
      <c r="X223" s="30">
        <v>27</v>
      </c>
      <c r="Y223" s="30">
        <v>24</v>
      </c>
      <c r="Z223" s="30">
        <v>20</v>
      </c>
      <c r="AA223" s="30">
        <v>24</v>
      </c>
      <c r="AB223" s="30">
        <v>26</v>
      </c>
      <c r="AC223" s="30">
        <v>18</v>
      </c>
      <c r="AD223" s="30">
        <v>27</v>
      </c>
      <c r="AE223" s="30">
        <v>26</v>
      </c>
      <c r="AF223" s="30">
        <v>23</v>
      </c>
      <c r="AG223" s="30">
        <v>28</v>
      </c>
      <c r="AH223" s="30">
        <v>24</v>
      </c>
      <c r="AI223" s="30">
        <v>28</v>
      </c>
      <c r="AJ223" s="30">
        <v>31</v>
      </c>
      <c r="AK223" s="30">
        <v>32</v>
      </c>
      <c r="AL223" s="30">
        <v>34</v>
      </c>
      <c r="AM223" s="30">
        <v>31</v>
      </c>
      <c r="AN223" s="30">
        <v>26</v>
      </c>
      <c r="AO223" s="30">
        <v>17</v>
      </c>
      <c r="AP223" s="30">
        <v>21</v>
      </c>
      <c r="AQ223" s="30">
        <v>23</v>
      </c>
      <c r="AR223" s="30">
        <v>26</v>
      </c>
      <c r="AS223" s="30">
        <v>29</v>
      </c>
      <c r="AT223" s="30">
        <v>21</v>
      </c>
      <c r="AU223" s="30">
        <v>19</v>
      </c>
      <c r="AV223" s="30">
        <v>20</v>
      </c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</row>
    <row r="224" spans="1:78" x14ac:dyDescent="0.25">
      <c r="A224" s="2" t="s">
        <v>905</v>
      </c>
      <c r="B224" s="2" t="s">
        <v>682</v>
      </c>
      <c r="C224" t="s">
        <v>199</v>
      </c>
      <c r="E224" s="3">
        <v>1</v>
      </c>
      <c r="F224" s="3">
        <v>2</v>
      </c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>
        <v>2</v>
      </c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</row>
    <row r="225" spans="1:78" x14ac:dyDescent="0.25">
      <c r="A225" s="2" t="s">
        <v>1081</v>
      </c>
      <c r="B225" s="2" t="s">
        <v>120</v>
      </c>
      <c r="C225" t="s">
        <v>93</v>
      </c>
      <c r="E225" s="3">
        <v>7</v>
      </c>
      <c r="F225" s="3">
        <v>1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>
        <v>1</v>
      </c>
      <c r="AR225" s="30">
        <v>2</v>
      </c>
      <c r="AS225" s="30">
        <v>2</v>
      </c>
      <c r="AT225" s="30">
        <v>2</v>
      </c>
      <c r="AU225" s="30">
        <v>2</v>
      </c>
      <c r="AV225" s="30">
        <v>4</v>
      </c>
      <c r="AW225" s="30">
        <v>2</v>
      </c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</row>
    <row r="226" spans="1:78" x14ac:dyDescent="0.25">
      <c r="A226" s="2" t="s">
        <v>778</v>
      </c>
      <c r="B226" s="2" t="s">
        <v>609</v>
      </c>
      <c r="C226" t="s">
        <v>610</v>
      </c>
      <c r="E226" s="3">
        <v>5</v>
      </c>
      <c r="F226" s="3">
        <v>1</v>
      </c>
      <c r="G226" s="30">
        <v>17</v>
      </c>
      <c r="H226" s="30">
        <v>37</v>
      </c>
      <c r="I226" s="30">
        <v>47</v>
      </c>
      <c r="J226" s="30">
        <v>48</v>
      </c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>
        <v>1</v>
      </c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</row>
    <row r="227" spans="1:78" x14ac:dyDescent="0.25">
      <c r="A227" s="2" t="s">
        <v>186</v>
      </c>
      <c r="B227" s="2" t="s">
        <v>169</v>
      </c>
      <c r="C227" t="s">
        <v>170</v>
      </c>
      <c r="E227" s="3">
        <v>5</v>
      </c>
      <c r="F227" s="3">
        <v>34</v>
      </c>
      <c r="G227" s="30"/>
      <c r="H227" s="30"/>
      <c r="I227" s="30"/>
      <c r="J227" s="30">
        <v>49</v>
      </c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>
        <v>41</v>
      </c>
      <c r="AJ227" s="30"/>
      <c r="AK227" s="30"/>
      <c r="AL227" s="30"/>
      <c r="AM227" s="30"/>
      <c r="AN227" s="30"/>
      <c r="AO227" s="30"/>
      <c r="AP227" s="30"/>
      <c r="AQ227" s="30"/>
      <c r="AR227" s="30">
        <v>40</v>
      </c>
      <c r="AS227" s="30">
        <v>34</v>
      </c>
      <c r="AT227" s="30"/>
      <c r="AU227" s="30">
        <v>36</v>
      </c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</row>
    <row r="228" spans="1:78" x14ac:dyDescent="0.25">
      <c r="A228" s="2" t="s">
        <v>803</v>
      </c>
      <c r="B228" s="2" t="s">
        <v>621</v>
      </c>
      <c r="C228" t="s">
        <v>189</v>
      </c>
      <c r="E228" s="3">
        <v>1</v>
      </c>
      <c r="F228" s="3">
        <v>1</v>
      </c>
      <c r="G228" s="30"/>
      <c r="H228" s="30"/>
      <c r="I228" s="30">
        <v>1</v>
      </c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</row>
    <row r="229" spans="1:78" x14ac:dyDescent="0.25">
      <c r="A229" s="2" t="s">
        <v>1089</v>
      </c>
      <c r="B229" s="2" t="s">
        <v>1090</v>
      </c>
      <c r="C229" t="s">
        <v>90</v>
      </c>
      <c r="E229" s="3">
        <v>1</v>
      </c>
      <c r="F229" s="3">
        <v>7</v>
      </c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>
        <v>7</v>
      </c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</row>
    <row r="230" spans="1:78" x14ac:dyDescent="0.25">
      <c r="A230" s="2" t="s">
        <v>791</v>
      </c>
      <c r="B230" s="2" t="s">
        <v>792</v>
      </c>
      <c r="C230" t="s">
        <v>36</v>
      </c>
      <c r="E230" s="3">
        <v>1</v>
      </c>
      <c r="F230" s="3">
        <v>50</v>
      </c>
      <c r="G230" s="30">
        <v>50</v>
      </c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</row>
    <row r="231" spans="1:78" x14ac:dyDescent="0.25">
      <c r="A231" s="2" t="s">
        <v>996</v>
      </c>
      <c r="B231" s="2" t="s">
        <v>997</v>
      </c>
      <c r="C231" t="s">
        <v>1003</v>
      </c>
      <c r="E231" s="3">
        <v>9</v>
      </c>
      <c r="F231" s="3">
        <v>6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>
        <v>6</v>
      </c>
      <c r="AF231" s="30">
        <v>8</v>
      </c>
      <c r="AG231" s="30">
        <v>19</v>
      </c>
      <c r="AH231" s="30">
        <v>20</v>
      </c>
      <c r="AI231" s="30">
        <v>27</v>
      </c>
      <c r="AJ231" s="30">
        <v>41</v>
      </c>
      <c r="AK231" s="30">
        <v>35</v>
      </c>
      <c r="AL231" s="30"/>
      <c r="AM231" s="30">
        <v>49</v>
      </c>
      <c r="AN231" s="30"/>
      <c r="AO231" s="30">
        <v>43</v>
      </c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</row>
    <row r="232" spans="1:78" x14ac:dyDescent="0.25">
      <c r="A232" s="2" t="s">
        <v>940</v>
      </c>
      <c r="B232" s="2" t="s">
        <v>941</v>
      </c>
      <c r="C232" t="s">
        <v>173</v>
      </c>
      <c r="E232" s="3">
        <v>1</v>
      </c>
      <c r="F232" s="3">
        <v>33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>
        <v>33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</row>
    <row r="233" spans="1:78" x14ac:dyDescent="0.25">
      <c r="A233" s="2" t="s">
        <v>112</v>
      </c>
      <c r="B233" s="2" t="s">
        <v>65</v>
      </c>
      <c r="C233" t="s">
        <v>66</v>
      </c>
      <c r="E233" s="3">
        <v>33</v>
      </c>
      <c r="F233" s="3">
        <v>3</v>
      </c>
      <c r="G233" s="30">
        <v>7</v>
      </c>
      <c r="H233" s="30">
        <v>11</v>
      </c>
      <c r="I233" s="30">
        <v>8</v>
      </c>
      <c r="J233" s="30">
        <v>9</v>
      </c>
      <c r="K233" s="30">
        <v>9</v>
      </c>
      <c r="L233" s="30">
        <v>10</v>
      </c>
      <c r="M233" s="30">
        <v>9</v>
      </c>
      <c r="N233" s="30">
        <v>11</v>
      </c>
      <c r="O233" s="30">
        <v>13</v>
      </c>
      <c r="P233" s="30">
        <v>20</v>
      </c>
      <c r="Q233" s="30">
        <v>14</v>
      </c>
      <c r="R233" s="30">
        <v>9</v>
      </c>
      <c r="S233" s="30">
        <v>11</v>
      </c>
      <c r="T233" s="30">
        <v>6</v>
      </c>
      <c r="U233" s="30">
        <v>5</v>
      </c>
      <c r="V233" s="30">
        <v>3</v>
      </c>
      <c r="W233" s="30">
        <v>3</v>
      </c>
      <c r="X233" s="30">
        <v>4</v>
      </c>
      <c r="Y233" s="30">
        <v>4</v>
      </c>
      <c r="Z233" s="30">
        <v>6</v>
      </c>
      <c r="AA233" s="30">
        <v>7</v>
      </c>
      <c r="AB233" s="30">
        <v>7</v>
      </c>
      <c r="AC233" s="30">
        <v>6</v>
      </c>
      <c r="AD233" s="30">
        <v>4</v>
      </c>
      <c r="AE233" s="30">
        <v>8</v>
      </c>
      <c r="AF233" s="30">
        <v>7</v>
      </c>
      <c r="AG233" s="30">
        <v>8</v>
      </c>
      <c r="AH233" s="30">
        <v>7</v>
      </c>
      <c r="AI233" s="30">
        <v>8</v>
      </c>
      <c r="AJ233" s="30">
        <v>8</v>
      </c>
      <c r="AK233" s="30">
        <v>10</v>
      </c>
      <c r="AL233" s="30">
        <v>9</v>
      </c>
      <c r="AM233" s="30">
        <v>9</v>
      </c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</row>
    <row r="234" spans="1:78" x14ac:dyDescent="0.25">
      <c r="A234" s="2" t="s">
        <v>1124</v>
      </c>
      <c r="B234" s="2" t="s">
        <v>1125</v>
      </c>
      <c r="C234" t="s">
        <v>24</v>
      </c>
      <c r="E234" s="3">
        <v>2</v>
      </c>
      <c r="F234" s="3">
        <v>22</v>
      </c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>
        <v>22</v>
      </c>
      <c r="AU234" s="30">
        <v>42</v>
      </c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</row>
    <row r="235" spans="1:78" x14ac:dyDescent="0.25">
      <c r="A235" s="2" t="s">
        <v>830</v>
      </c>
      <c r="B235" s="2" t="s">
        <v>629</v>
      </c>
      <c r="C235" t="s">
        <v>45</v>
      </c>
      <c r="E235" s="3">
        <v>3</v>
      </c>
      <c r="F235" s="3">
        <v>7</v>
      </c>
      <c r="G235" s="30"/>
      <c r="H235" s="30"/>
      <c r="I235" s="30"/>
      <c r="J235" s="30"/>
      <c r="K235" s="30">
        <v>7</v>
      </c>
      <c r="L235" s="30"/>
      <c r="M235" s="30"/>
      <c r="N235" s="30">
        <v>49</v>
      </c>
      <c r="O235" s="30"/>
      <c r="P235" s="30"/>
      <c r="Q235" s="30"/>
      <c r="R235" s="30">
        <v>47</v>
      </c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</row>
    <row r="236" spans="1:78" x14ac:dyDescent="0.25">
      <c r="A236" s="2" t="s">
        <v>777</v>
      </c>
      <c r="B236" s="2" t="s">
        <v>607</v>
      </c>
      <c r="C236" t="s">
        <v>128</v>
      </c>
      <c r="E236" s="3">
        <v>3</v>
      </c>
      <c r="F236" s="3">
        <v>14</v>
      </c>
      <c r="G236" s="30">
        <v>14</v>
      </c>
      <c r="H236" s="30">
        <v>35</v>
      </c>
      <c r="I236" s="30">
        <v>21</v>
      </c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</row>
    <row r="237" spans="1:78" x14ac:dyDescent="0.25">
      <c r="A237" s="2" t="s">
        <v>789</v>
      </c>
      <c r="B237" s="2" t="s">
        <v>605</v>
      </c>
      <c r="C237" t="s">
        <v>16</v>
      </c>
      <c r="E237" s="3">
        <v>1</v>
      </c>
      <c r="F237" s="3">
        <v>43</v>
      </c>
      <c r="G237" s="30">
        <v>43</v>
      </c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</row>
    <row r="238" spans="1:78" x14ac:dyDescent="0.25">
      <c r="A238" s="2" t="s">
        <v>827</v>
      </c>
      <c r="B238" s="2" t="s">
        <v>633</v>
      </c>
      <c r="C238" t="s">
        <v>634</v>
      </c>
      <c r="E238" s="3">
        <v>11</v>
      </c>
      <c r="F238" s="3">
        <v>1</v>
      </c>
      <c r="G238" s="30"/>
      <c r="H238" s="30"/>
      <c r="I238" s="30"/>
      <c r="J238" s="30"/>
      <c r="K238" s="30">
        <v>1</v>
      </c>
      <c r="L238" s="30">
        <v>19</v>
      </c>
      <c r="M238" s="30">
        <v>30</v>
      </c>
      <c r="N238" s="30">
        <v>41</v>
      </c>
      <c r="O238" s="30">
        <v>43</v>
      </c>
      <c r="P238" s="30">
        <v>46</v>
      </c>
      <c r="Q238" s="30">
        <v>32</v>
      </c>
      <c r="R238" s="30">
        <v>38</v>
      </c>
      <c r="S238" s="30"/>
      <c r="T238" s="30">
        <v>46</v>
      </c>
      <c r="U238" s="30"/>
      <c r="V238" s="30"/>
      <c r="W238" s="30">
        <v>45</v>
      </c>
      <c r="X238" s="30"/>
      <c r="Y238" s="30">
        <v>44</v>
      </c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</row>
    <row r="239" spans="1:78" x14ac:dyDescent="0.25">
      <c r="A239" s="2" t="s">
        <v>871</v>
      </c>
      <c r="B239" s="2" t="s">
        <v>872</v>
      </c>
      <c r="C239" t="s">
        <v>30</v>
      </c>
      <c r="E239" s="3">
        <v>7</v>
      </c>
      <c r="F239" s="3">
        <v>19</v>
      </c>
      <c r="G239" s="30"/>
      <c r="H239" s="30"/>
      <c r="I239" s="30"/>
      <c r="J239" s="30"/>
      <c r="K239" s="30"/>
      <c r="L239" s="30"/>
      <c r="M239" s="30"/>
      <c r="N239" s="30">
        <v>29</v>
      </c>
      <c r="O239" s="30">
        <v>31</v>
      </c>
      <c r="P239" s="30">
        <v>49</v>
      </c>
      <c r="Q239" s="30">
        <v>25</v>
      </c>
      <c r="R239" s="30">
        <v>19</v>
      </c>
      <c r="S239" s="30">
        <v>38</v>
      </c>
      <c r="T239" s="30">
        <v>39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</row>
    <row r="240" spans="1:78" x14ac:dyDescent="0.25">
      <c r="A240" s="2" t="s">
        <v>1032</v>
      </c>
      <c r="B240" s="2" t="s">
        <v>78</v>
      </c>
      <c r="C240" t="s">
        <v>731</v>
      </c>
      <c r="E240" s="3">
        <v>4</v>
      </c>
      <c r="F240" s="3">
        <v>2</v>
      </c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>
        <v>2</v>
      </c>
      <c r="AK240" s="30">
        <v>27</v>
      </c>
      <c r="AL240" s="30">
        <v>30</v>
      </c>
      <c r="AM240" s="30"/>
      <c r="AN240" s="30"/>
      <c r="AO240" s="30"/>
      <c r="AP240" s="30">
        <v>35</v>
      </c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</row>
    <row r="241" spans="1:78" x14ac:dyDescent="0.25">
      <c r="A241" s="2" t="s">
        <v>929</v>
      </c>
      <c r="B241" s="2" t="s">
        <v>221</v>
      </c>
      <c r="C241" t="s">
        <v>930</v>
      </c>
      <c r="E241" s="3">
        <v>1</v>
      </c>
      <c r="F241" s="3">
        <v>30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>
        <v>30</v>
      </c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</row>
    <row r="242" spans="1:78" x14ac:dyDescent="0.25">
      <c r="A242" s="2" t="s">
        <v>1017</v>
      </c>
      <c r="B242" s="2" t="s">
        <v>135</v>
      </c>
      <c r="C242" t="s">
        <v>56</v>
      </c>
      <c r="E242" s="3">
        <v>11</v>
      </c>
      <c r="F242" s="3">
        <v>1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>
        <v>1</v>
      </c>
      <c r="AI242" s="30">
        <v>6</v>
      </c>
      <c r="AJ242" s="30">
        <v>15</v>
      </c>
      <c r="AK242" s="30">
        <v>19</v>
      </c>
      <c r="AL242" s="30">
        <v>23</v>
      </c>
      <c r="AM242" s="30">
        <v>36</v>
      </c>
      <c r="AN242" s="30">
        <v>35</v>
      </c>
      <c r="AO242" s="30">
        <v>28</v>
      </c>
      <c r="AP242" s="30">
        <v>44</v>
      </c>
      <c r="AQ242" s="30">
        <v>35</v>
      </c>
      <c r="AR242" s="30">
        <v>42</v>
      </c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</row>
    <row r="243" spans="1:78" x14ac:dyDescent="0.25">
      <c r="A243" s="2" t="s">
        <v>1126</v>
      </c>
      <c r="B243" s="2" t="s">
        <v>1127</v>
      </c>
      <c r="C243" t="s">
        <v>1128</v>
      </c>
      <c r="E243" s="3">
        <v>1</v>
      </c>
      <c r="F243" s="3">
        <v>30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>
        <v>30</v>
      </c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</row>
    <row r="244" spans="1:78" x14ac:dyDescent="0.25">
      <c r="A244" s="2" t="s">
        <v>938</v>
      </c>
      <c r="B244" s="2" t="s">
        <v>939</v>
      </c>
      <c r="C244" t="s">
        <v>90</v>
      </c>
      <c r="E244" s="3">
        <v>1</v>
      </c>
      <c r="F244" s="3">
        <v>13</v>
      </c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>
        <v>13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</row>
    <row r="245" spans="1:78" x14ac:dyDescent="0.25">
      <c r="A245" s="2" t="s">
        <v>955</v>
      </c>
      <c r="B245" s="2" t="s">
        <v>956</v>
      </c>
      <c r="C245" t="s">
        <v>56</v>
      </c>
      <c r="E245" s="3">
        <v>1</v>
      </c>
      <c r="F245" s="3">
        <v>34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>
        <v>34</v>
      </c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</row>
    <row r="246" spans="1:78" x14ac:dyDescent="0.25">
      <c r="A246" s="2" t="s">
        <v>931</v>
      </c>
      <c r="B246" s="2" t="s">
        <v>153</v>
      </c>
      <c r="C246" t="s">
        <v>90</v>
      </c>
      <c r="E246" s="3">
        <v>1</v>
      </c>
      <c r="F246" s="3">
        <v>41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>
        <v>41</v>
      </c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</row>
    <row r="247" spans="1:78" x14ac:dyDescent="0.25">
      <c r="A247" s="2" t="s">
        <v>1108</v>
      </c>
      <c r="B247" s="2" t="s">
        <v>153</v>
      </c>
      <c r="C247" t="s">
        <v>626</v>
      </c>
      <c r="E247" s="3">
        <v>1</v>
      </c>
      <c r="F247" s="3">
        <v>9</v>
      </c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>
        <v>9</v>
      </c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</row>
    <row r="248" spans="1:78" x14ac:dyDescent="0.25">
      <c r="A248" s="2" t="s">
        <v>117</v>
      </c>
      <c r="B248" s="2" t="s">
        <v>34</v>
      </c>
      <c r="C248" t="s">
        <v>19</v>
      </c>
      <c r="E248" s="3">
        <v>27</v>
      </c>
      <c r="F248" s="3">
        <v>5</v>
      </c>
      <c r="G248" s="30">
        <v>12</v>
      </c>
      <c r="H248" s="30">
        <v>12</v>
      </c>
      <c r="I248" s="30">
        <v>10</v>
      </c>
      <c r="J248" s="30">
        <v>12</v>
      </c>
      <c r="K248" s="30">
        <v>14</v>
      </c>
      <c r="L248" s="30">
        <v>11</v>
      </c>
      <c r="M248" s="30">
        <v>10</v>
      </c>
      <c r="N248" s="30">
        <v>12</v>
      </c>
      <c r="O248" s="30">
        <v>15</v>
      </c>
      <c r="P248" s="30">
        <v>18</v>
      </c>
      <c r="Q248" s="30">
        <v>13</v>
      </c>
      <c r="R248" s="30">
        <v>5</v>
      </c>
      <c r="S248" s="30">
        <v>10</v>
      </c>
      <c r="T248" s="30">
        <v>8</v>
      </c>
      <c r="U248" s="30">
        <v>8</v>
      </c>
      <c r="V248" s="30">
        <v>12</v>
      </c>
      <c r="W248" s="30">
        <v>14</v>
      </c>
      <c r="X248" s="30">
        <v>10</v>
      </c>
      <c r="Y248" s="30">
        <v>7</v>
      </c>
      <c r="Z248" s="30">
        <v>7</v>
      </c>
      <c r="AA248" s="30">
        <v>8</v>
      </c>
      <c r="AB248" s="30">
        <v>14</v>
      </c>
      <c r="AC248" s="30">
        <v>8</v>
      </c>
      <c r="AD248" s="30">
        <v>8</v>
      </c>
      <c r="AE248" s="30">
        <v>9</v>
      </c>
      <c r="AF248" s="30">
        <v>9</v>
      </c>
      <c r="AG248" s="30">
        <v>10</v>
      </c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</row>
    <row r="249" spans="1:78" x14ac:dyDescent="0.25">
      <c r="A249" s="2" t="s">
        <v>157</v>
      </c>
      <c r="B249" s="2" t="s">
        <v>34</v>
      </c>
      <c r="C249" t="s">
        <v>19</v>
      </c>
      <c r="E249" s="3">
        <v>43</v>
      </c>
      <c r="F249" s="3">
        <v>2</v>
      </c>
      <c r="G249" s="30">
        <v>3</v>
      </c>
      <c r="H249" s="30">
        <v>2</v>
      </c>
      <c r="I249" s="30">
        <v>2</v>
      </c>
      <c r="J249" s="30">
        <v>3</v>
      </c>
      <c r="K249" s="30">
        <v>3</v>
      </c>
      <c r="L249" s="30">
        <v>3</v>
      </c>
      <c r="M249" s="30">
        <v>3</v>
      </c>
      <c r="N249" s="30">
        <v>7</v>
      </c>
      <c r="O249" s="30">
        <v>5</v>
      </c>
      <c r="P249" s="30">
        <v>7</v>
      </c>
      <c r="Q249" s="30">
        <v>4</v>
      </c>
      <c r="R249" s="30">
        <v>3</v>
      </c>
      <c r="S249" s="30">
        <v>4</v>
      </c>
      <c r="T249" s="30">
        <v>2</v>
      </c>
      <c r="U249" s="30">
        <v>3</v>
      </c>
      <c r="V249" s="30">
        <v>4</v>
      </c>
      <c r="W249" s="30">
        <v>4</v>
      </c>
      <c r="X249" s="30">
        <v>3</v>
      </c>
      <c r="Y249" s="30">
        <v>2</v>
      </c>
      <c r="Z249" s="30">
        <v>2</v>
      </c>
      <c r="AA249" s="30">
        <v>3</v>
      </c>
      <c r="AB249" s="30">
        <v>5</v>
      </c>
      <c r="AC249" s="30">
        <v>3</v>
      </c>
      <c r="AD249" s="30">
        <v>2</v>
      </c>
      <c r="AE249" s="30">
        <v>5</v>
      </c>
      <c r="AF249" s="30">
        <v>5</v>
      </c>
      <c r="AG249" s="30">
        <v>4</v>
      </c>
      <c r="AH249" s="30">
        <v>5</v>
      </c>
      <c r="AI249" s="30">
        <v>4</v>
      </c>
      <c r="AJ249" s="30">
        <v>6</v>
      </c>
      <c r="AK249" s="30">
        <v>7</v>
      </c>
      <c r="AL249" s="30">
        <v>6</v>
      </c>
      <c r="AM249" s="30">
        <v>6</v>
      </c>
      <c r="AN249" s="30">
        <v>4</v>
      </c>
      <c r="AO249" s="30">
        <v>3</v>
      </c>
      <c r="AP249" s="30">
        <v>5</v>
      </c>
      <c r="AQ249" s="30">
        <v>5</v>
      </c>
      <c r="AR249" s="30">
        <v>5</v>
      </c>
      <c r="AS249" s="30">
        <v>6</v>
      </c>
      <c r="AT249" s="30">
        <v>6</v>
      </c>
      <c r="AU249" s="30">
        <v>5</v>
      </c>
      <c r="AV249" s="30">
        <v>9</v>
      </c>
      <c r="AW249" s="30">
        <v>9</v>
      </c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</row>
    <row r="250" spans="1:78" x14ac:dyDescent="0.25">
      <c r="A250" s="2" t="s">
        <v>1073</v>
      </c>
      <c r="B250" s="2" t="s">
        <v>1073</v>
      </c>
      <c r="C250" t="s">
        <v>90</v>
      </c>
      <c r="E250" s="3">
        <v>1</v>
      </c>
      <c r="F250" s="3">
        <v>44</v>
      </c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>
        <v>44</v>
      </c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</row>
    <row r="251" spans="1:78" x14ac:dyDescent="0.25">
      <c r="A251" s="2" t="s">
        <v>273</v>
      </c>
      <c r="B251" s="2" t="s">
        <v>870</v>
      </c>
      <c r="C251" t="s">
        <v>90</v>
      </c>
      <c r="E251" s="3">
        <v>1</v>
      </c>
      <c r="F251" s="3">
        <v>28</v>
      </c>
      <c r="G251" s="30"/>
      <c r="H251" s="30"/>
      <c r="I251" s="30"/>
      <c r="J251" s="30"/>
      <c r="K251" s="30"/>
      <c r="L251" s="30"/>
      <c r="M251" s="30"/>
      <c r="N251" s="30">
        <v>28</v>
      </c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</row>
    <row r="252" spans="1:78" x14ac:dyDescent="0.25">
      <c r="A252" s="2" t="s">
        <v>1094</v>
      </c>
      <c r="B252" s="2" t="s">
        <v>1095</v>
      </c>
      <c r="C252" t="s">
        <v>121</v>
      </c>
      <c r="E252" s="3">
        <v>1</v>
      </c>
      <c r="F252" s="3">
        <v>22</v>
      </c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>
        <v>22</v>
      </c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</row>
    <row r="253" spans="1:78" x14ac:dyDescent="0.25">
      <c r="A253" s="2" t="s">
        <v>986</v>
      </c>
      <c r="B253" s="2" t="s">
        <v>197</v>
      </c>
      <c r="C253" t="s">
        <v>987</v>
      </c>
      <c r="E253" s="3">
        <v>1</v>
      </c>
      <c r="F253" s="3">
        <v>23</v>
      </c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>
        <v>23</v>
      </c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</row>
    <row r="254" spans="1:78" x14ac:dyDescent="0.25">
      <c r="A254" s="2" t="s">
        <v>973</v>
      </c>
      <c r="B254" s="2" t="s">
        <v>974</v>
      </c>
      <c r="C254" t="s">
        <v>89</v>
      </c>
      <c r="E254" s="3">
        <v>1</v>
      </c>
      <c r="F254" s="3">
        <v>13</v>
      </c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>
        <v>13</v>
      </c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</row>
    <row r="255" spans="1:78" x14ac:dyDescent="0.25">
      <c r="A255" s="2" t="s">
        <v>1056</v>
      </c>
      <c r="B255" s="2" t="s">
        <v>1057</v>
      </c>
      <c r="C255" t="s">
        <v>349</v>
      </c>
      <c r="E255" s="3">
        <v>4</v>
      </c>
      <c r="F255" s="3">
        <v>7</v>
      </c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>
        <v>7</v>
      </c>
      <c r="AM255" s="30">
        <v>28</v>
      </c>
      <c r="AN255" s="30">
        <v>47</v>
      </c>
      <c r="AO255" s="30"/>
      <c r="AP255" s="30"/>
      <c r="AQ255" s="30">
        <v>50</v>
      </c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</row>
    <row r="256" spans="1:78" x14ac:dyDescent="0.25">
      <c r="A256" s="2" t="s">
        <v>1005</v>
      </c>
      <c r="B256" s="2" t="s">
        <v>1006</v>
      </c>
      <c r="C256" t="s">
        <v>1007</v>
      </c>
      <c r="E256" s="3">
        <v>1</v>
      </c>
      <c r="F256" s="3">
        <v>6</v>
      </c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>
        <v>6</v>
      </c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</row>
    <row r="257" spans="1:78" x14ac:dyDescent="0.25">
      <c r="A257" s="2" t="s">
        <v>1105</v>
      </c>
      <c r="B257" s="2" t="s">
        <v>1106</v>
      </c>
      <c r="C257" t="s">
        <v>1107</v>
      </c>
      <c r="E257" s="3">
        <v>4</v>
      </c>
      <c r="F257" s="3">
        <v>8</v>
      </c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>
        <v>8</v>
      </c>
      <c r="AT257" s="30">
        <v>32</v>
      </c>
      <c r="AU257" s="30">
        <v>15</v>
      </c>
      <c r="AV257" s="30">
        <v>46</v>
      </c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</row>
    <row r="258" spans="1:78" x14ac:dyDescent="0.25">
      <c r="A258" s="2" t="s">
        <v>829</v>
      </c>
      <c r="B258" s="2" t="s">
        <v>631</v>
      </c>
      <c r="C258" t="s">
        <v>90</v>
      </c>
      <c r="E258" s="3">
        <v>2</v>
      </c>
      <c r="F258" s="3">
        <v>4</v>
      </c>
      <c r="G258" s="30"/>
      <c r="H258" s="30"/>
      <c r="I258" s="30"/>
      <c r="J258" s="30"/>
      <c r="K258" s="30">
        <v>4</v>
      </c>
      <c r="L258" s="30">
        <v>47</v>
      </c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</row>
    <row r="259" spans="1:78" x14ac:dyDescent="0.25">
      <c r="A259" s="2" t="s">
        <v>622</v>
      </c>
      <c r="B259" s="2" t="s">
        <v>623</v>
      </c>
      <c r="C259" t="s">
        <v>579</v>
      </c>
      <c r="E259" s="3">
        <v>8</v>
      </c>
      <c r="F259" s="3">
        <v>2</v>
      </c>
      <c r="G259" s="30"/>
      <c r="H259" s="30"/>
      <c r="I259" s="30"/>
      <c r="J259" s="30">
        <v>2</v>
      </c>
      <c r="K259" s="30">
        <v>17</v>
      </c>
      <c r="L259" s="30">
        <v>25</v>
      </c>
      <c r="M259" s="30">
        <v>31</v>
      </c>
      <c r="N259" s="30">
        <v>34</v>
      </c>
      <c r="O259" s="30">
        <v>45</v>
      </c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>
        <v>49</v>
      </c>
      <c r="AC259" s="30"/>
      <c r="AD259" s="30"/>
      <c r="AE259" s="30">
        <v>49</v>
      </c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</row>
    <row r="260" spans="1:78" x14ac:dyDescent="0.25">
      <c r="A260" s="2" t="s">
        <v>934</v>
      </c>
      <c r="B260" s="2" t="s">
        <v>935</v>
      </c>
      <c r="C260" t="s">
        <v>930</v>
      </c>
      <c r="E260" s="3">
        <v>2</v>
      </c>
      <c r="F260" s="3">
        <v>9</v>
      </c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>
        <v>9</v>
      </c>
      <c r="U260" s="30">
        <v>29</v>
      </c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</row>
    <row r="261" spans="1:78" x14ac:dyDescent="0.25">
      <c r="A261" s="2" t="s">
        <v>603</v>
      </c>
      <c r="B261" s="2" t="s">
        <v>604</v>
      </c>
      <c r="C261" t="s">
        <v>88</v>
      </c>
      <c r="E261" s="3">
        <v>2</v>
      </c>
      <c r="F261" s="3">
        <v>42</v>
      </c>
      <c r="G261" s="30">
        <v>46</v>
      </c>
      <c r="H261" s="30">
        <v>42</v>
      </c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</row>
    <row r="262" spans="1:78" x14ac:dyDescent="0.25">
      <c r="A262" s="2" t="s">
        <v>1037</v>
      </c>
      <c r="B262" s="2" t="s">
        <v>1037</v>
      </c>
      <c r="C262" t="s">
        <v>90</v>
      </c>
      <c r="E262" s="3">
        <v>1</v>
      </c>
      <c r="F262" s="3">
        <v>10</v>
      </c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>
        <v>10</v>
      </c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</row>
    <row r="263" spans="1:78" x14ac:dyDescent="0.25">
      <c r="A263" s="2" t="s">
        <v>937</v>
      </c>
      <c r="B263" s="2" t="s">
        <v>308</v>
      </c>
      <c r="C263" t="s">
        <v>579</v>
      </c>
      <c r="E263" s="3">
        <v>17</v>
      </c>
      <c r="F263" s="3">
        <v>12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>
        <v>12</v>
      </c>
      <c r="U263" s="30"/>
      <c r="V263" s="30"/>
      <c r="W263" s="30"/>
      <c r="X263" s="30">
        <v>18</v>
      </c>
      <c r="Y263" s="30">
        <v>29</v>
      </c>
      <c r="Z263" s="30">
        <v>31</v>
      </c>
      <c r="AA263" s="30">
        <v>33</v>
      </c>
      <c r="AB263" s="30">
        <v>45</v>
      </c>
      <c r="AC263" s="30">
        <v>29</v>
      </c>
      <c r="AD263" s="30">
        <v>31</v>
      </c>
      <c r="AE263" s="30">
        <v>32</v>
      </c>
      <c r="AF263" s="30">
        <v>26</v>
      </c>
      <c r="AG263" s="30">
        <v>21</v>
      </c>
      <c r="AH263" s="30">
        <v>29</v>
      </c>
      <c r="AI263" s="30">
        <v>32</v>
      </c>
      <c r="AJ263" s="30">
        <v>40</v>
      </c>
      <c r="AK263" s="30">
        <v>38</v>
      </c>
      <c r="AL263" s="30">
        <v>43</v>
      </c>
      <c r="AM263" s="30">
        <v>41</v>
      </c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</row>
    <row r="264" spans="1:78" x14ac:dyDescent="0.25">
      <c r="A264" s="2" t="s">
        <v>1072</v>
      </c>
      <c r="B264" s="2" t="s">
        <v>129</v>
      </c>
      <c r="C264" t="s">
        <v>579</v>
      </c>
      <c r="E264" s="3">
        <v>9</v>
      </c>
      <c r="F264" s="3">
        <v>37</v>
      </c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>
        <v>38</v>
      </c>
      <c r="AO264" s="30">
        <v>47</v>
      </c>
      <c r="AP264" s="30">
        <v>46</v>
      </c>
      <c r="AQ264" s="30">
        <v>42</v>
      </c>
      <c r="AR264" s="30">
        <v>48</v>
      </c>
      <c r="AS264" s="30"/>
      <c r="AT264" s="30">
        <v>37</v>
      </c>
      <c r="AU264" s="30">
        <v>40</v>
      </c>
      <c r="AV264" s="30">
        <v>50</v>
      </c>
      <c r="AW264" s="30">
        <v>47</v>
      </c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</row>
    <row r="265" spans="1:78" x14ac:dyDescent="0.25">
      <c r="A265" s="2" t="s">
        <v>136</v>
      </c>
      <c r="B265" s="2" t="s">
        <v>129</v>
      </c>
      <c r="C265" t="s">
        <v>579</v>
      </c>
      <c r="E265" s="3">
        <v>17</v>
      </c>
      <c r="F265" s="3">
        <v>25</v>
      </c>
      <c r="G265" s="30">
        <v>28</v>
      </c>
      <c r="H265" s="30">
        <v>25</v>
      </c>
      <c r="I265" s="30">
        <v>33</v>
      </c>
      <c r="J265" s="30">
        <v>31</v>
      </c>
      <c r="K265" s="30">
        <v>39</v>
      </c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>
        <v>36</v>
      </c>
      <c r="AM265" s="30">
        <v>30</v>
      </c>
      <c r="AN265" s="30">
        <v>29</v>
      </c>
      <c r="AO265" s="30">
        <v>25</v>
      </c>
      <c r="AP265" s="30">
        <v>26</v>
      </c>
      <c r="AQ265" s="30">
        <v>25</v>
      </c>
      <c r="AR265" s="30">
        <v>30</v>
      </c>
      <c r="AS265" s="30">
        <v>36</v>
      </c>
      <c r="AT265" s="30">
        <v>26</v>
      </c>
      <c r="AU265" s="30">
        <v>25</v>
      </c>
      <c r="AV265" s="30">
        <v>27</v>
      </c>
      <c r="AW265" s="30">
        <v>29</v>
      </c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</row>
    <row r="266" spans="1:78" x14ac:dyDescent="0.25">
      <c r="A266" s="2" t="s">
        <v>845</v>
      </c>
      <c r="B266" s="2" t="s">
        <v>846</v>
      </c>
      <c r="C266" t="s">
        <v>40</v>
      </c>
      <c r="E266" s="3">
        <v>2</v>
      </c>
      <c r="F266" s="3">
        <v>24</v>
      </c>
      <c r="G266" s="30"/>
      <c r="H266" s="30"/>
      <c r="I266" s="30"/>
      <c r="J266" s="30"/>
      <c r="K266" s="30"/>
      <c r="L266" s="30">
        <v>24</v>
      </c>
      <c r="M266" s="30">
        <v>44</v>
      </c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</row>
    <row r="267" spans="1:78" x14ac:dyDescent="0.25">
      <c r="A267" s="2" t="s">
        <v>163</v>
      </c>
      <c r="B267" s="2" t="s">
        <v>100</v>
      </c>
      <c r="C267" t="s">
        <v>30</v>
      </c>
      <c r="E267" s="3">
        <v>43</v>
      </c>
      <c r="F267" s="3">
        <v>4</v>
      </c>
      <c r="G267" s="30">
        <v>11</v>
      </c>
      <c r="H267" s="30">
        <v>13</v>
      </c>
      <c r="I267" s="30">
        <v>11</v>
      </c>
      <c r="J267" s="30">
        <v>11</v>
      </c>
      <c r="K267" s="30">
        <v>13</v>
      </c>
      <c r="L267" s="30">
        <v>12</v>
      </c>
      <c r="M267" s="30">
        <v>13</v>
      </c>
      <c r="N267" s="30">
        <v>13</v>
      </c>
      <c r="O267" s="30">
        <v>16</v>
      </c>
      <c r="P267" s="30">
        <v>19</v>
      </c>
      <c r="Q267" s="30">
        <v>15</v>
      </c>
      <c r="R267" s="30">
        <v>12</v>
      </c>
      <c r="S267" s="30">
        <v>14</v>
      </c>
      <c r="T267" s="30">
        <v>16</v>
      </c>
      <c r="U267" s="30">
        <v>9</v>
      </c>
      <c r="V267" s="30">
        <v>9</v>
      </c>
      <c r="W267" s="30">
        <v>15</v>
      </c>
      <c r="X267" s="30">
        <v>6</v>
      </c>
      <c r="Y267" s="30">
        <v>5</v>
      </c>
      <c r="Z267" s="30">
        <v>5</v>
      </c>
      <c r="AA267" s="30">
        <v>5</v>
      </c>
      <c r="AB267" s="30">
        <v>8</v>
      </c>
      <c r="AC267" s="30">
        <v>5</v>
      </c>
      <c r="AD267" s="30">
        <v>5</v>
      </c>
      <c r="AE267" s="30">
        <v>7</v>
      </c>
      <c r="AF267" s="30">
        <v>6</v>
      </c>
      <c r="AG267" s="30">
        <v>7</v>
      </c>
      <c r="AH267" s="30">
        <v>6</v>
      </c>
      <c r="AI267" s="30">
        <v>5</v>
      </c>
      <c r="AJ267" s="30">
        <v>7</v>
      </c>
      <c r="AK267" s="30">
        <v>8</v>
      </c>
      <c r="AL267" s="30">
        <v>8</v>
      </c>
      <c r="AM267" s="30">
        <v>8</v>
      </c>
      <c r="AN267" s="30">
        <v>6</v>
      </c>
      <c r="AO267" s="30">
        <v>4</v>
      </c>
      <c r="AP267" s="30">
        <v>7</v>
      </c>
      <c r="AQ267" s="30">
        <v>6</v>
      </c>
      <c r="AR267" s="30">
        <v>6</v>
      </c>
      <c r="AS267" s="30">
        <v>7</v>
      </c>
      <c r="AT267" s="30">
        <v>7</v>
      </c>
      <c r="AU267" s="30">
        <v>6</v>
      </c>
      <c r="AV267" s="30">
        <v>10</v>
      </c>
      <c r="AW267" s="30">
        <v>10</v>
      </c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</row>
    <row r="268" spans="1:78" x14ac:dyDescent="0.25">
      <c r="A268" s="2" t="s">
        <v>116</v>
      </c>
      <c r="B268" s="2" t="s">
        <v>100</v>
      </c>
      <c r="C268" t="s">
        <v>30</v>
      </c>
      <c r="E268" s="3">
        <v>36</v>
      </c>
      <c r="F268" s="3">
        <v>7</v>
      </c>
      <c r="G268" s="30">
        <v>24</v>
      </c>
      <c r="H268" s="30">
        <v>21</v>
      </c>
      <c r="I268" s="30">
        <v>22</v>
      </c>
      <c r="J268" s="30">
        <v>21</v>
      </c>
      <c r="K268" s="30">
        <v>22</v>
      </c>
      <c r="L268" s="30">
        <v>26</v>
      </c>
      <c r="M268" s="30">
        <v>27</v>
      </c>
      <c r="N268" s="30">
        <v>31</v>
      </c>
      <c r="O268" s="30">
        <v>27</v>
      </c>
      <c r="P268" s="30">
        <v>36</v>
      </c>
      <c r="Q268" s="30">
        <v>29</v>
      </c>
      <c r="R268" s="30">
        <v>27</v>
      </c>
      <c r="S268" s="30">
        <v>28</v>
      </c>
      <c r="T268" s="30">
        <v>30</v>
      </c>
      <c r="U268" s="30">
        <v>35</v>
      </c>
      <c r="V268" s="30">
        <v>37</v>
      </c>
      <c r="W268" s="30">
        <v>38</v>
      </c>
      <c r="X268" s="30">
        <v>23</v>
      </c>
      <c r="Y268" s="30">
        <v>17</v>
      </c>
      <c r="Z268" s="30">
        <v>16</v>
      </c>
      <c r="AA268" s="30">
        <v>18</v>
      </c>
      <c r="AB268" s="30">
        <v>20</v>
      </c>
      <c r="AC268" s="30">
        <v>14</v>
      </c>
      <c r="AD268" s="30">
        <v>16</v>
      </c>
      <c r="AE268" s="30">
        <v>17</v>
      </c>
      <c r="AF268" s="30">
        <v>17</v>
      </c>
      <c r="AG268" s="30">
        <v>17</v>
      </c>
      <c r="AH268" s="30">
        <v>14</v>
      </c>
      <c r="AI268" s="30">
        <v>13</v>
      </c>
      <c r="AJ268" s="30">
        <v>13</v>
      </c>
      <c r="AK268" s="30">
        <v>14</v>
      </c>
      <c r="AL268" s="30">
        <v>14</v>
      </c>
      <c r="AM268" s="30">
        <v>14</v>
      </c>
      <c r="AN268" s="30">
        <v>10</v>
      </c>
      <c r="AO268" s="30">
        <v>7</v>
      </c>
      <c r="AP268" s="30">
        <v>9</v>
      </c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</row>
    <row r="269" spans="1:78" x14ac:dyDescent="0.25">
      <c r="A269" s="2" t="s">
        <v>156</v>
      </c>
      <c r="B269" s="2" t="s">
        <v>100</v>
      </c>
      <c r="C269" t="s">
        <v>30</v>
      </c>
      <c r="E269" s="3">
        <v>43</v>
      </c>
      <c r="F269" s="3">
        <v>6</v>
      </c>
      <c r="G269" s="30">
        <v>21</v>
      </c>
      <c r="H269" s="30">
        <v>20</v>
      </c>
      <c r="I269" s="30">
        <v>19</v>
      </c>
      <c r="J269" s="30">
        <v>20</v>
      </c>
      <c r="K269" s="30">
        <v>20</v>
      </c>
      <c r="L269" s="30">
        <v>23</v>
      </c>
      <c r="M269" s="30">
        <v>25</v>
      </c>
      <c r="N269" s="30">
        <v>26</v>
      </c>
      <c r="O269" s="30">
        <v>23</v>
      </c>
      <c r="P269" s="30">
        <v>31</v>
      </c>
      <c r="Q269" s="30">
        <v>24</v>
      </c>
      <c r="R269" s="30">
        <v>22</v>
      </c>
      <c r="S269" s="30">
        <v>24</v>
      </c>
      <c r="T269" s="30">
        <v>23</v>
      </c>
      <c r="U269" s="30">
        <v>22</v>
      </c>
      <c r="V269" s="30">
        <v>29</v>
      </c>
      <c r="W269" s="30">
        <v>27</v>
      </c>
      <c r="X269" s="30">
        <v>15</v>
      </c>
      <c r="Y269" s="30">
        <v>11</v>
      </c>
      <c r="Z269" s="30">
        <v>12</v>
      </c>
      <c r="AA269" s="30">
        <v>14</v>
      </c>
      <c r="AB269" s="30">
        <v>18</v>
      </c>
      <c r="AC269" s="30">
        <v>15</v>
      </c>
      <c r="AD269" s="30">
        <v>11</v>
      </c>
      <c r="AE269" s="30">
        <v>13</v>
      </c>
      <c r="AF269" s="30">
        <v>12</v>
      </c>
      <c r="AG269" s="30">
        <v>11</v>
      </c>
      <c r="AH269" s="30">
        <v>15</v>
      </c>
      <c r="AI269" s="30">
        <v>10</v>
      </c>
      <c r="AJ269" s="30">
        <v>17</v>
      </c>
      <c r="AK269" s="30">
        <v>12</v>
      </c>
      <c r="AL269" s="30">
        <v>12</v>
      </c>
      <c r="AM269" s="30">
        <v>12</v>
      </c>
      <c r="AN269" s="30">
        <v>9</v>
      </c>
      <c r="AO269" s="30">
        <v>6</v>
      </c>
      <c r="AP269" s="30">
        <v>12</v>
      </c>
      <c r="AQ269" s="30">
        <v>13</v>
      </c>
      <c r="AR269" s="30">
        <v>14</v>
      </c>
      <c r="AS269" s="30">
        <v>20</v>
      </c>
      <c r="AT269" s="30">
        <v>13</v>
      </c>
      <c r="AU269" s="30">
        <v>11</v>
      </c>
      <c r="AV269" s="30">
        <v>15</v>
      </c>
      <c r="AW269" s="30">
        <v>16</v>
      </c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</row>
    <row r="270" spans="1:78" x14ac:dyDescent="0.25">
      <c r="A270" s="2" t="s">
        <v>1018</v>
      </c>
      <c r="B270" s="2" t="s">
        <v>100</v>
      </c>
      <c r="C270" t="s">
        <v>30</v>
      </c>
      <c r="E270" s="3">
        <v>16</v>
      </c>
      <c r="F270" s="3">
        <v>2</v>
      </c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>
        <v>2</v>
      </c>
      <c r="AI270" s="30">
        <v>9</v>
      </c>
      <c r="AJ270" s="30">
        <v>18</v>
      </c>
      <c r="AK270" s="30">
        <v>17</v>
      </c>
      <c r="AL270" s="30">
        <v>19</v>
      </c>
      <c r="AM270" s="30">
        <v>24</v>
      </c>
      <c r="AN270" s="30">
        <v>25</v>
      </c>
      <c r="AO270" s="30">
        <v>24</v>
      </c>
      <c r="AP270" s="30">
        <v>27</v>
      </c>
      <c r="AQ270" s="30">
        <v>28</v>
      </c>
      <c r="AR270" s="30">
        <v>34</v>
      </c>
      <c r="AS270" s="30">
        <v>41</v>
      </c>
      <c r="AT270" s="30">
        <v>36</v>
      </c>
      <c r="AU270" s="30">
        <v>35</v>
      </c>
      <c r="AV270" s="30">
        <v>39</v>
      </c>
      <c r="AW270" s="30">
        <v>35</v>
      </c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</row>
    <row r="271" spans="1:78" x14ac:dyDescent="0.25">
      <c r="A271" s="2" t="s">
        <v>193</v>
      </c>
      <c r="B271" s="2" t="s">
        <v>100</v>
      </c>
      <c r="C271" t="s">
        <v>194</v>
      </c>
      <c r="E271" s="3">
        <v>1</v>
      </c>
      <c r="F271" s="3">
        <v>18</v>
      </c>
      <c r="G271" s="30">
        <v>18</v>
      </c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</row>
    <row r="272" spans="1:78" x14ac:dyDescent="0.25">
      <c r="A272" s="2" t="s">
        <v>190</v>
      </c>
      <c r="B272" s="2" t="s">
        <v>219</v>
      </c>
      <c r="C272" t="s">
        <v>30</v>
      </c>
      <c r="E272" s="3">
        <v>37</v>
      </c>
      <c r="F272" s="3">
        <v>26</v>
      </c>
      <c r="G272" s="30">
        <v>26</v>
      </c>
      <c r="H272" s="30">
        <v>27</v>
      </c>
      <c r="I272" s="30">
        <v>31</v>
      </c>
      <c r="J272" s="30">
        <v>26</v>
      </c>
      <c r="K272" s="30">
        <v>32</v>
      </c>
      <c r="L272" s="30">
        <v>37</v>
      </c>
      <c r="M272" s="30">
        <v>41</v>
      </c>
      <c r="N272" s="30">
        <v>48</v>
      </c>
      <c r="O272" s="30"/>
      <c r="P272" s="30"/>
      <c r="Q272" s="30"/>
      <c r="R272" s="30"/>
      <c r="S272" s="30"/>
      <c r="T272" s="30"/>
      <c r="U272" s="30">
        <v>48</v>
      </c>
      <c r="V272" s="30">
        <v>48</v>
      </c>
      <c r="W272" s="30">
        <v>47</v>
      </c>
      <c r="X272" s="30">
        <v>36</v>
      </c>
      <c r="Y272" s="30">
        <v>33</v>
      </c>
      <c r="Z272" s="30">
        <v>36</v>
      </c>
      <c r="AA272" s="30">
        <v>30</v>
      </c>
      <c r="AB272" s="30">
        <v>37</v>
      </c>
      <c r="AC272" s="30">
        <v>36</v>
      </c>
      <c r="AD272" s="30">
        <v>37</v>
      </c>
      <c r="AE272" s="30">
        <v>33</v>
      </c>
      <c r="AF272" s="30">
        <v>30</v>
      </c>
      <c r="AG272" s="30">
        <v>40</v>
      </c>
      <c r="AH272" s="30">
        <v>33</v>
      </c>
      <c r="AI272" s="30">
        <v>35</v>
      </c>
      <c r="AJ272" s="30">
        <v>46</v>
      </c>
      <c r="AK272" s="30">
        <v>47</v>
      </c>
      <c r="AL272" s="30">
        <v>45</v>
      </c>
      <c r="AM272" s="30">
        <v>47</v>
      </c>
      <c r="AN272" s="30">
        <v>39</v>
      </c>
      <c r="AO272" s="30">
        <v>37</v>
      </c>
      <c r="AP272" s="30">
        <v>41</v>
      </c>
      <c r="AQ272" s="30">
        <v>41</v>
      </c>
      <c r="AR272" s="30">
        <v>44</v>
      </c>
      <c r="AS272" s="30">
        <v>44</v>
      </c>
      <c r="AT272" s="30">
        <v>35</v>
      </c>
      <c r="AU272" s="30">
        <v>33</v>
      </c>
      <c r="AV272" s="30">
        <v>35</v>
      </c>
      <c r="AW272" s="30">
        <v>38</v>
      </c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</row>
    <row r="273" spans="1:78" x14ac:dyDescent="0.25">
      <c r="A273" s="2" t="s">
        <v>866</v>
      </c>
      <c r="B273" s="2" t="s">
        <v>655</v>
      </c>
      <c r="C273" t="s">
        <v>40</v>
      </c>
      <c r="E273" s="3">
        <v>32</v>
      </c>
      <c r="F273" s="3">
        <v>19</v>
      </c>
      <c r="G273" s="30"/>
      <c r="H273" s="30"/>
      <c r="I273" s="30"/>
      <c r="J273" s="30"/>
      <c r="K273" s="30"/>
      <c r="L273" s="30"/>
      <c r="M273" s="30"/>
      <c r="N273" s="30">
        <v>19</v>
      </c>
      <c r="O273" s="30">
        <v>40</v>
      </c>
      <c r="P273" s="30">
        <v>45</v>
      </c>
      <c r="Q273" s="30">
        <v>42</v>
      </c>
      <c r="R273" s="30">
        <v>49</v>
      </c>
      <c r="S273" s="30"/>
      <c r="T273" s="30"/>
      <c r="U273" s="30">
        <v>50</v>
      </c>
      <c r="V273" s="30">
        <v>40</v>
      </c>
      <c r="W273" s="30">
        <v>33</v>
      </c>
      <c r="X273" s="30">
        <v>33</v>
      </c>
      <c r="Y273" s="30">
        <v>39</v>
      </c>
      <c r="Z273" s="30">
        <v>45</v>
      </c>
      <c r="AA273" s="30">
        <v>39</v>
      </c>
      <c r="AB273" s="30">
        <v>47</v>
      </c>
      <c r="AC273" s="30">
        <v>40</v>
      </c>
      <c r="AD273" s="30">
        <v>42</v>
      </c>
      <c r="AE273" s="30">
        <v>44</v>
      </c>
      <c r="AF273" s="30">
        <v>40</v>
      </c>
      <c r="AG273" s="30">
        <v>46</v>
      </c>
      <c r="AH273" s="30">
        <v>46</v>
      </c>
      <c r="AI273" s="30">
        <v>50</v>
      </c>
      <c r="AJ273" s="30"/>
      <c r="AK273" s="30"/>
      <c r="AL273" s="30">
        <v>48</v>
      </c>
      <c r="AM273" s="30">
        <v>43</v>
      </c>
      <c r="AN273" s="30">
        <v>34</v>
      </c>
      <c r="AO273" s="30">
        <v>35</v>
      </c>
      <c r="AP273" s="30">
        <v>43</v>
      </c>
      <c r="AQ273" s="30">
        <v>37</v>
      </c>
      <c r="AR273" s="30">
        <v>46</v>
      </c>
      <c r="AS273" s="30">
        <v>43</v>
      </c>
      <c r="AT273" s="30">
        <v>34</v>
      </c>
      <c r="AU273" s="30">
        <v>30</v>
      </c>
      <c r="AV273" s="30">
        <v>30</v>
      </c>
      <c r="AW273" s="30">
        <v>30</v>
      </c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</row>
    <row r="274" spans="1:78" x14ac:dyDescent="0.25">
      <c r="A274" s="2" t="s">
        <v>862</v>
      </c>
      <c r="B274" s="2" t="s">
        <v>655</v>
      </c>
      <c r="C274" t="s">
        <v>40</v>
      </c>
      <c r="E274" s="3">
        <v>17</v>
      </c>
      <c r="F274" s="3">
        <v>4</v>
      </c>
      <c r="G274" s="30"/>
      <c r="H274" s="30"/>
      <c r="I274" s="30"/>
      <c r="J274" s="30"/>
      <c r="K274" s="30"/>
      <c r="L274" s="30"/>
      <c r="M274" s="30"/>
      <c r="N274" s="30">
        <v>4</v>
      </c>
      <c r="O274" s="30">
        <v>14</v>
      </c>
      <c r="P274" s="30">
        <v>21</v>
      </c>
      <c r="Q274" s="30">
        <v>19</v>
      </c>
      <c r="R274" s="30">
        <v>18</v>
      </c>
      <c r="S274" s="30">
        <v>44</v>
      </c>
      <c r="T274" s="30">
        <v>40</v>
      </c>
      <c r="U274" s="30"/>
      <c r="V274" s="30">
        <v>35</v>
      </c>
      <c r="W274" s="30">
        <v>37</v>
      </c>
      <c r="X274" s="30">
        <v>47</v>
      </c>
      <c r="Y274" s="30">
        <v>46</v>
      </c>
      <c r="Z274" s="30">
        <v>33</v>
      </c>
      <c r="AA274" s="30">
        <v>38</v>
      </c>
      <c r="AB274" s="30">
        <v>43</v>
      </c>
      <c r="AC274" s="30">
        <v>41</v>
      </c>
      <c r="AD274" s="30">
        <v>50</v>
      </c>
      <c r="AE274" s="30"/>
      <c r="AF274" s="30"/>
      <c r="AG274" s="30">
        <v>48</v>
      </c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</row>
    <row r="275" spans="1:78" x14ac:dyDescent="0.25">
      <c r="A275" s="2" t="s">
        <v>1054</v>
      </c>
      <c r="B275" s="2" t="s">
        <v>126</v>
      </c>
      <c r="C275" t="s">
        <v>626</v>
      </c>
      <c r="E275" s="3">
        <v>12</v>
      </c>
      <c r="F275" s="3">
        <v>2</v>
      </c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>
        <v>2</v>
      </c>
      <c r="AM275" s="30">
        <v>11</v>
      </c>
      <c r="AN275" s="30">
        <v>13</v>
      </c>
      <c r="AO275" s="30">
        <v>14</v>
      </c>
      <c r="AP275" s="30">
        <v>17</v>
      </c>
      <c r="AQ275" s="30">
        <v>26</v>
      </c>
      <c r="AR275" s="30">
        <v>32</v>
      </c>
      <c r="AS275" s="30">
        <v>35</v>
      </c>
      <c r="AT275" s="30">
        <v>33</v>
      </c>
      <c r="AU275" s="30">
        <v>37</v>
      </c>
      <c r="AV275" s="30">
        <v>37</v>
      </c>
      <c r="AW275" s="30">
        <v>50</v>
      </c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</row>
    <row r="276" spans="1:78" x14ac:dyDescent="0.25">
      <c r="A276" s="2" t="s">
        <v>907</v>
      </c>
      <c r="B276" s="2" t="s">
        <v>126</v>
      </c>
      <c r="C276" t="s">
        <v>152</v>
      </c>
      <c r="E276" s="3">
        <v>1</v>
      </c>
      <c r="F276" s="3">
        <v>35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>
        <v>35</v>
      </c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</row>
    <row r="277" spans="1:78" x14ac:dyDescent="0.25">
      <c r="A277" s="2" t="s">
        <v>1024</v>
      </c>
      <c r="B277" s="2" t="s">
        <v>1025</v>
      </c>
      <c r="C277" t="s">
        <v>24</v>
      </c>
      <c r="E277" s="3">
        <v>1</v>
      </c>
      <c r="F277" s="3">
        <v>15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>
        <v>15</v>
      </c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</row>
    <row r="278" spans="1:78" x14ac:dyDescent="0.25">
      <c r="A278" s="2" t="s">
        <v>918</v>
      </c>
      <c r="B278" s="2" t="s">
        <v>146</v>
      </c>
      <c r="C278" t="s">
        <v>24</v>
      </c>
      <c r="E278" s="3">
        <v>5</v>
      </c>
      <c r="F278" s="3">
        <v>10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>
        <v>10</v>
      </c>
      <c r="S278" s="30"/>
      <c r="T278" s="30"/>
      <c r="U278" s="30">
        <v>37</v>
      </c>
      <c r="V278" s="30">
        <v>42</v>
      </c>
      <c r="W278" s="30">
        <v>39</v>
      </c>
      <c r="X278" s="30">
        <v>37</v>
      </c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</row>
    <row r="279" spans="1:78" x14ac:dyDescent="0.25">
      <c r="A279" s="2" t="s">
        <v>839</v>
      </c>
      <c r="B279" s="2" t="s">
        <v>639</v>
      </c>
      <c r="C279" t="s">
        <v>89</v>
      </c>
      <c r="E279" s="3">
        <v>4</v>
      </c>
      <c r="F279" s="3">
        <v>2</v>
      </c>
      <c r="G279" s="30"/>
      <c r="H279" s="30"/>
      <c r="I279" s="30"/>
      <c r="J279" s="30"/>
      <c r="K279" s="30"/>
      <c r="L279" s="30">
        <v>2</v>
      </c>
      <c r="M279" s="30">
        <v>29</v>
      </c>
      <c r="N279" s="30">
        <v>38</v>
      </c>
      <c r="O279" s="30">
        <v>48</v>
      </c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</row>
    <row r="280" spans="1:78" x14ac:dyDescent="0.25">
      <c r="A280" s="2" t="s">
        <v>781</v>
      </c>
      <c r="B280" s="2" t="s">
        <v>782</v>
      </c>
      <c r="C280" t="s">
        <v>21</v>
      </c>
      <c r="E280" s="3">
        <v>1</v>
      </c>
      <c r="F280" s="3">
        <v>20</v>
      </c>
      <c r="G280" s="30">
        <v>20</v>
      </c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</row>
    <row r="281" spans="1:78" x14ac:dyDescent="0.25">
      <c r="A281" s="2" t="s">
        <v>953</v>
      </c>
      <c r="B281" s="2" t="s">
        <v>954</v>
      </c>
      <c r="C281" t="s">
        <v>90</v>
      </c>
      <c r="E281" s="3">
        <v>1</v>
      </c>
      <c r="F281" s="3">
        <v>22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>
        <v>22</v>
      </c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</row>
    <row r="282" spans="1:78" x14ac:dyDescent="0.25">
      <c r="A282" s="2" t="s">
        <v>1099</v>
      </c>
      <c r="B282" s="2" t="s">
        <v>1100</v>
      </c>
      <c r="C282" t="s">
        <v>90</v>
      </c>
      <c r="E282" s="3">
        <v>2</v>
      </c>
      <c r="F282" s="3">
        <v>16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>
        <v>31</v>
      </c>
      <c r="AS282" s="30">
        <v>16</v>
      </c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</row>
    <row r="283" spans="1:78" x14ac:dyDescent="0.25">
      <c r="A283" s="2" t="s">
        <v>771</v>
      </c>
      <c r="B283" s="2" t="s">
        <v>339</v>
      </c>
      <c r="C283" t="s">
        <v>24</v>
      </c>
      <c r="E283" s="3">
        <v>30</v>
      </c>
      <c r="F283" s="3">
        <v>4</v>
      </c>
      <c r="G283" s="30">
        <v>4</v>
      </c>
      <c r="H283" s="30">
        <v>10</v>
      </c>
      <c r="I283" s="30">
        <v>15</v>
      </c>
      <c r="J283" s="30">
        <v>18</v>
      </c>
      <c r="K283" s="30">
        <v>19</v>
      </c>
      <c r="L283" s="30">
        <v>21</v>
      </c>
      <c r="M283" s="30">
        <v>26</v>
      </c>
      <c r="N283" s="30">
        <v>32</v>
      </c>
      <c r="O283" s="30">
        <v>30</v>
      </c>
      <c r="P283" s="30">
        <v>35</v>
      </c>
      <c r="Q283" s="30">
        <v>28</v>
      </c>
      <c r="R283" s="30">
        <v>36</v>
      </c>
      <c r="S283" s="30">
        <v>31</v>
      </c>
      <c r="T283" s="30">
        <v>28</v>
      </c>
      <c r="U283" s="30">
        <v>31</v>
      </c>
      <c r="V283" s="30">
        <v>30</v>
      </c>
      <c r="W283" s="30">
        <v>32</v>
      </c>
      <c r="X283" s="30">
        <v>31</v>
      </c>
      <c r="Y283" s="30">
        <v>28</v>
      </c>
      <c r="Z283" s="30">
        <v>26</v>
      </c>
      <c r="AA283" s="30">
        <v>28</v>
      </c>
      <c r="AB283" s="30">
        <v>39</v>
      </c>
      <c r="AC283" s="30">
        <v>33</v>
      </c>
      <c r="AD283" s="30">
        <v>44</v>
      </c>
      <c r="AE283" s="30">
        <v>36</v>
      </c>
      <c r="AF283" s="30">
        <v>39</v>
      </c>
      <c r="AG283" s="30">
        <v>44</v>
      </c>
      <c r="AH283" s="30">
        <v>41</v>
      </c>
      <c r="AI283" s="30">
        <v>39</v>
      </c>
      <c r="AJ283" s="30"/>
      <c r="AK283" s="30"/>
      <c r="AL283" s="30"/>
      <c r="AM283" s="30"/>
      <c r="AN283" s="30"/>
      <c r="AO283" s="30">
        <v>45</v>
      </c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</row>
    <row r="284" spans="1:78" x14ac:dyDescent="0.25">
      <c r="A284" s="2" t="s">
        <v>808</v>
      </c>
      <c r="B284" s="2" t="s">
        <v>809</v>
      </c>
      <c r="C284" t="s">
        <v>24</v>
      </c>
      <c r="E284" s="3">
        <v>1</v>
      </c>
      <c r="F284" s="3">
        <v>18</v>
      </c>
      <c r="G284" s="30"/>
      <c r="H284" s="30"/>
      <c r="I284" s="30">
        <v>18</v>
      </c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</row>
    <row r="285" spans="1:78" x14ac:dyDescent="0.25">
      <c r="A285" s="2" t="s">
        <v>942</v>
      </c>
      <c r="B285" s="2" t="s">
        <v>943</v>
      </c>
      <c r="C285" t="s">
        <v>103</v>
      </c>
      <c r="E285" s="3">
        <v>1</v>
      </c>
      <c r="F285" s="3">
        <v>35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>
        <v>35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</row>
    <row r="286" spans="1:78" x14ac:dyDescent="0.25">
      <c r="A286" s="2" t="s">
        <v>1046</v>
      </c>
      <c r="B286" s="2" t="s">
        <v>244</v>
      </c>
      <c r="C286" t="s">
        <v>30</v>
      </c>
      <c r="E286" s="3">
        <v>1</v>
      </c>
      <c r="F286" s="3">
        <v>2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>
        <v>2</v>
      </c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</row>
    <row r="287" spans="1:78" x14ac:dyDescent="0.25">
      <c r="A287" s="2" t="s">
        <v>1145</v>
      </c>
      <c r="B287" s="2" t="s">
        <v>1146</v>
      </c>
      <c r="C287" t="s">
        <v>90</v>
      </c>
      <c r="E287" s="3">
        <v>1</v>
      </c>
      <c r="F287" s="3">
        <v>11</v>
      </c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>
        <v>11</v>
      </c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</row>
    <row r="288" spans="1:78" x14ac:dyDescent="0.25">
      <c r="A288" s="2" t="s">
        <v>203</v>
      </c>
      <c r="B288" s="2" t="s">
        <v>204</v>
      </c>
      <c r="C288" t="s">
        <v>24</v>
      </c>
      <c r="E288" s="3">
        <v>2</v>
      </c>
      <c r="F288" s="3">
        <v>25</v>
      </c>
      <c r="G288" s="30"/>
      <c r="H288" s="30"/>
      <c r="I288" s="30"/>
      <c r="J288" s="30"/>
      <c r="K288" s="30"/>
      <c r="L288" s="30"/>
      <c r="M288" s="30"/>
      <c r="N288" s="30"/>
      <c r="O288" s="30">
        <v>25</v>
      </c>
      <c r="P288" s="30"/>
      <c r="Q288" s="30"/>
      <c r="R288" s="30">
        <v>34</v>
      </c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</row>
    <row r="289" spans="1:78" x14ac:dyDescent="0.25">
      <c r="A289" s="2" t="s">
        <v>148</v>
      </c>
      <c r="B289" s="2" t="s">
        <v>15</v>
      </c>
      <c r="C289" t="s">
        <v>16</v>
      </c>
      <c r="E289" s="3">
        <v>43</v>
      </c>
      <c r="F289" s="3">
        <v>5</v>
      </c>
      <c r="G289" s="30">
        <v>16</v>
      </c>
      <c r="H289" s="30">
        <v>19</v>
      </c>
      <c r="I289" s="30">
        <v>13</v>
      </c>
      <c r="J289" s="30">
        <v>16</v>
      </c>
      <c r="K289" s="30">
        <v>16</v>
      </c>
      <c r="L289" s="30">
        <v>15</v>
      </c>
      <c r="M289" s="30">
        <v>15</v>
      </c>
      <c r="N289" s="30">
        <v>17</v>
      </c>
      <c r="O289" s="30">
        <v>19</v>
      </c>
      <c r="P289" s="30">
        <v>22</v>
      </c>
      <c r="Q289" s="30">
        <v>18</v>
      </c>
      <c r="R289" s="30">
        <v>6</v>
      </c>
      <c r="S289" s="30">
        <v>7</v>
      </c>
      <c r="T289" s="30">
        <v>5</v>
      </c>
      <c r="U289" s="30">
        <v>7</v>
      </c>
      <c r="V289" s="30">
        <v>10</v>
      </c>
      <c r="W289" s="30">
        <v>16</v>
      </c>
      <c r="X289" s="30">
        <v>11</v>
      </c>
      <c r="Y289" s="30">
        <v>9</v>
      </c>
      <c r="Z289" s="30">
        <v>9</v>
      </c>
      <c r="AA289" s="30">
        <v>12</v>
      </c>
      <c r="AB289" s="30">
        <v>15</v>
      </c>
      <c r="AC289" s="30">
        <v>11</v>
      </c>
      <c r="AD289" s="30">
        <v>14</v>
      </c>
      <c r="AE289" s="30">
        <v>15</v>
      </c>
      <c r="AF289" s="30">
        <v>14</v>
      </c>
      <c r="AG289" s="30">
        <v>16</v>
      </c>
      <c r="AH289" s="30">
        <v>13</v>
      </c>
      <c r="AI289" s="30">
        <v>16</v>
      </c>
      <c r="AJ289" s="30">
        <v>14</v>
      </c>
      <c r="AK289" s="30">
        <v>15</v>
      </c>
      <c r="AL289" s="30">
        <v>15</v>
      </c>
      <c r="AM289" s="30">
        <v>16</v>
      </c>
      <c r="AN289" s="30">
        <v>11</v>
      </c>
      <c r="AO289" s="30">
        <v>9</v>
      </c>
      <c r="AP289" s="30">
        <v>11</v>
      </c>
      <c r="AQ289" s="30">
        <v>12</v>
      </c>
      <c r="AR289" s="30">
        <v>15</v>
      </c>
      <c r="AS289" s="30">
        <v>18</v>
      </c>
      <c r="AT289" s="30">
        <v>14</v>
      </c>
      <c r="AU289" s="30">
        <v>12</v>
      </c>
      <c r="AV289" s="30">
        <v>14</v>
      </c>
      <c r="AW289" s="30">
        <v>17</v>
      </c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</row>
    <row r="290" spans="1:78" x14ac:dyDescent="0.25">
      <c r="A290" s="2" t="s">
        <v>1111</v>
      </c>
      <c r="B290" s="2" t="s">
        <v>1112</v>
      </c>
      <c r="C290" t="s">
        <v>90</v>
      </c>
      <c r="E290" s="3">
        <v>1</v>
      </c>
      <c r="F290" s="3">
        <v>11</v>
      </c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>
        <v>11</v>
      </c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</row>
    <row r="291" spans="1:78" x14ac:dyDescent="0.25">
      <c r="A291" s="2" t="s">
        <v>808</v>
      </c>
      <c r="B291" s="2" t="s">
        <v>1092</v>
      </c>
      <c r="C291" t="s">
        <v>96</v>
      </c>
      <c r="E291" s="3">
        <v>1</v>
      </c>
      <c r="F291" s="3">
        <v>10</v>
      </c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>
        <v>10</v>
      </c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</row>
    <row r="292" spans="1:78" x14ac:dyDescent="0.25">
      <c r="A292" s="2" t="s">
        <v>836</v>
      </c>
      <c r="B292" s="2" t="s">
        <v>837</v>
      </c>
      <c r="C292" t="s">
        <v>220</v>
      </c>
      <c r="E292" s="3">
        <v>1</v>
      </c>
      <c r="F292" s="3">
        <v>49</v>
      </c>
      <c r="G292" s="30"/>
      <c r="H292" s="30"/>
      <c r="I292" s="30"/>
      <c r="J292" s="30"/>
      <c r="K292" s="30">
        <v>49</v>
      </c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</row>
    <row r="293" spans="1:78" x14ac:dyDescent="0.25">
      <c r="A293" s="2" t="s">
        <v>118</v>
      </c>
      <c r="B293" s="2" t="s">
        <v>12</v>
      </c>
      <c r="C293" t="s">
        <v>579</v>
      </c>
      <c r="E293" s="3">
        <v>19</v>
      </c>
      <c r="F293" s="3">
        <v>5</v>
      </c>
      <c r="G293" s="30">
        <v>13</v>
      </c>
      <c r="H293" s="30">
        <v>5</v>
      </c>
      <c r="I293" s="30">
        <v>9</v>
      </c>
      <c r="J293" s="30">
        <v>13</v>
      </c>
      <c r="K293" s="30">
        <v>12</v>
      </c>
      <c r="L293" s="30">
        <v>13</v>
      </c>
      <c r="M293" s="30">
        <v>14</v>
      </c>
      <c r="N293" s="30">
        <v>14</v>
      </c>
      <c r="O293" s="30">
        <v>18</v>
      </c>
      <c r="P293" s="30">
        <v>23</v>
      </c>
      <c r="Q293" s="30">
        <v>20</v>
      </c>
      <c r="R293" s="30">
        <v>17</v>
      </c>
      <c r="S293" s="30">
        <v>19</v>
      </c>
      <c r="T293" s="30">
        <v>19</v>
      </c>
      <c r="U293" s="30">
        <v>14</v>
      </c>
      <c r="V293" s="30">
        <v>15</v>
      </c>
      <c r="W293" s="30">
        <v>11</v>
      </c>
      <c r="X293" s="30">
        <v>7</v>
      </c>
      <c r="Y293" s="30">
        <v>8</v>
      </c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</row>
    <row r="294" spans="1:78" x14ac:dyDescent="0.25">
      <c r="A294" s="2" t="s">
        <v>818</v>
      </c>
      <c r="B294" s="2" t="s">
        <v>625</v>
      </c>
      <c r="C294" t="s">
        <v>626</v>
      </c>
      <c r="E294" s="3">
        <v>3</v>
      </c>
      <c r="F294" s="3">
        <v>8</v>
      </c>
      <c r="G294" s="30"/>
      <c r="H294" s="30"/>
      <c r="I294" s="30"/>
      <c r="J294" s="30">
        <v>8</v>
      </c>
      <c r="K294" s="30">
        <v>34</v>
      </c>
      <c r="L294" s="30">
        <v>49</v>
      </c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</row>
    <row r="295" spans="1:78" x14ac:dyDescent="0.25">
      <c r="A295" s="2" t="s">
        <v>1039</v>
      </c>
      <c r="B295" s="2" t="s">
        <v>1040</v>
      </c>
      <c r="C295" t="s">
        <v>170</v>
      </c>
      <c r="E295" s="3">
        <v>1</v>
      </c>
      <c r="F295" s="3">
        <v>21</v>
      </c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>
        <v>21</v>
      </c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</row>
    <row r="296" spans="1:78" x14ac:dyDescent="0.25">
      <c r="A296" s="2" t="s">
        <v>1043</v>
      </c>
      <c r="B296" s="2" t="s">
        <v>1044</v>
      </c>
      <c r="C296" t="s">
        <v>170</v>
      </c>
      <c r="E296" s="3">
        <v>1</v>
      </c>
      <c r="F296" s="3">
        <v>43</v>
      </c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>
        <v>43</v>
      </c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</row>
    <row r="297" spans="1:78" x14ac:dyDescent="0.25">
      <c r="A297" s="2" t="s">
        <v>992</v>
      </c>
      <c r="B297" s="2" t="s">
        <v>993</v>
      </c>
      <c r="C297" t="s">
        <v>210</v>
      </c>
      <c r="E297" s="3">
        <v>1</v>
      </c>
      <c r="F297" s="3">
        <v>46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>
        <v>46</v>
      </c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</row>
    <row r="298" spans="1:78" x14ac:dyDescent="0.25">
      <c r="A298" s="2" t="s">
        <v>897</v>
      </c>
      <c r="B298" s="2" t="s">
        <v>896</v>
      </c>
      <c r="C298" t="s">
        <v>89</v>
      </c>
      <c r="E298" s="3">
        <v>1</v>
      </c>
      <c r="F298" s="3">
        <v>26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30">
        <v>26</v>
      </c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</row>
    <row r="299" spans="1:78" x14ac:dyDescent="0.25">
      <c r="A299" s="2" t="s">
        <v>899</v>
      </c>
      <c r="B299" s="2" t="s">
        <v>896</v>
      </c>
      <c r="C299" t="s">
        <v>89</v>
      </c>
      <c r="E299" s="3">
        <v>1</v>
      </c>
      <c r="F299" s="3">
        <v>28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30">
        <v>28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</row>
    <row r="300" spans="1:78" x14ac:dyDescent="0.25">
      <c r="A300" s="2" t="s">
        <v>895</v>
      </c>
      <c r="B300" s="2" t="s">
        <v>896</v>
      </c>
      <c r="C300" t="s">
        <v>89</v>
      </c>
      <c r="E300" s="3">
        <v>1</v>
      </c>
      <c r="F300" s="3">
        <v>25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30">
        <v>25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</row>
    <row r="301" spans="1:78" x14ac:dyDescent="0.25">
      <c r="A301" s="2" t="s">
        <v>898</v>
      </c>
      <c r="B301" s="2" t="s">
        <v>896</v>
      </c>
      <c r="C301" t="s">
        <v>89</v>
      </c>
      <c r="E301" s="3">
        <v>1</v>
      </c>
      <c r="F301" s="3">
        <v>27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30">
        <v>27</v>
      </c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</row>
    <row r="302" spans="1:78" x14ac:dyDescent="0.25">
      <c r="A302" s="2" t="s">
        <v>900</v>
      </c>
      <c r="B302" s="2" t="s">
        <v>901</v>
      </c>
      <c r="C302" t="s">
        <v>579</v>
      </c>
      <c r="E302" s="3">
        <v>1</v>
      </c>
      <c r="F302" s="3">
        <v>37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30">
        <v>37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</row>
    <row r="303" spans="1:78" x14ac:dyDescent="0.25">
      <c r="A303" s="2" t="s">
        <v>1084</v>
      </c>
      <c r="B303" s="2" t="s">
        <v>1085</v>
      </c>
      <c r="C303" t="s">
        <v>21</v>
      </c>
      <c r="E303" s="3">
        <v>1</v>
      </c>
      <c r="F303" s="3">
        <v>10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>
        <v>10</v>
      </c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</row>
    <row r="304" spans="1:78" x14ac:dyDescent="0.25">
      <c r="A304" s="2" t="s">
        <v>1004</v>
      </c>
      <c r="B304" s="2" t="s">
        <v>697</v>
      </c>
      <c r="C304" t="s">
        <v>24</v>
      </c>
      <c r="E304" s="3">
        <v>6</v>
      </c>
      <c r="F304" s="3">
        <v>1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>
        <v>1</v>
      </c>
      <c r="AH304" s="30">
        <v>26</v>
      </c>
      <c r="AI304" s="30"/>
      <c r="AJ304" s="30"/>
      <c r="AK304" s="30">
        <v>49</v>
      </c>
      <c r="AL304" s="30">
        <v>27</v>
      </c>
      <c r="AM304" s="30">
        <v>17</v>
      </c>
      <c r="AN304" s="30"/>
      <c r="AO304" s="30"/>
      <c r="AP304" s="30">
        <v>31</v>
      </c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</row>
    <row r="305" spans="1:78" x14ac:dyDescent="0.25">
      <c r="A305" s="2" t="s">
        <v>1068</v>
      </c>
      <c r="B305" s="2" t="s">
        <v>697</v>
      </c>
      <c r="C305" t="s">
        <v>24</v>
      </c>
      <c r="E305" s="3">
        <v>1</v>
      </c>
      <c r="F305" s="3">
        <v>10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>
        <v>10</v>
      </c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</row>
    <row r="306" spans="1:78" x14ac:dyDescent="0.25">
      <c r="A306" s="2" t="s">
        <v>970</v>
      </c>
      <c r="B306" s="2" t="s">
        <v>971</v>
      </c>
      <c r="C306" t="s">
        <v>972</v>
      </c>
      <c r="E306" s="3">
        <v>6</v>
      </c>
      <c r="F306" s="3">
        <v>10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>
        <v>10</v>
      </c>
      <c r="AC306" s="30">
        <v>25</v>
      </c>
      <c r="AD306" s="30">
        <v>35</v>
      </c>
      <c r="AE306" s="30">
        <v>40</v>
      </c>
      <c r="AF306" s="30">
        <v>42</v>
      </c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>
        <v>40</v>
      </c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</row>
    <row r="307" spans="1:78" x14ac:dyDescent="0.25">
      <c r="A307" s="2" t="s">
        <v>825</v>
      </c>
      <c r="B307" s="2" t="s">
        <v>826</v>
      </c>
      <c r="C307" t="s">
        <v>152</v>
      </c>
      <c r="E307" s="3">
        <v>1</v>
      </c>
      <c r="F307" s="3">
        <v>45</v>
      </c>
      <c r="G307" s="30"/>
      <c r="H307" s="30"/>
      <c r="I307" s="30"/>
      <c r="J307" s="30">
        <v>45</v>
      </c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</row>
    <row r="308" spans="1:78" x14ac:dyDescent="0.25">
      <c r="A308" s="2" t="s">
        <v>1002</v>
      </c>
      <c r="B308" s="2" t="s">
        <v>721</v>
      </c>
      <c r="C308" t="s">
        <v>722</v>
      </c>
      <c r="E308" s="3">
        <v>16</v>
      </c>
      <c r="F308" s="3">
        <v>2</v>
      </c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>
        <v>2</v>
      </c>
      <c r="AG308" s="30">
        <v>5</v>
      </c>
      <c r="AH308" s="30">
        <v>8</v>
      </c>
      <c r="AI308" s="30">
        <v>7</v>
      </c>
      <c r="AJ308" s="30">
        <v>11</v>
      </c>
      <c r="AK308" s="30">
        <v>18</v>
      </c>
      <c r="AL308" s="30">
        <v>28</v>
      </c>
      <c r="AM308" s="30">
        <v>32</v>
      </c>
      <c r="AN308" s="30">
        <v>31</v>
      </c>
      <c r="AO308" s="30">
        <v>33</v>
      </c>
      <c r="AP308" s="30">
        <v>39</v>
      </c>
      <c r="AQ308" s="30">
        <v>43</v>
      </c>
      <c r="AR308" s="30"/>
      <c r="AS308" s="30">
        <v>50</v>
      </c>
      <c r="AT308" s="30">
        <v>49</v>
      </c>
      <c r="AU308" s="30"/>
      <c r="AV308" s="30">
        <v>38</v>
      </c>
      <c r="AW308" s="30">
        <v>46</v>
      </c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</row>
    <row r="310" spans="1:78" x14ac:dyDescent="0.25"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E310" s="3"/>
      <c r="AG310" s="3"/>
      <c r="AI310" s="3"/>
      <c r="AK310" s="3"/>
      <c r="AM310" s="3"/>
      <c r="AO310" s="3"/>
      <c r="AQ310" s="3"/>
      <c r="AS310" s="3"/>
      <c r="AU310" s="3"/>
      <c r="AW310" s="3"/>
      <c r="AY310" s="3"/>
      <c r="BA310" s="3"/>
      <c r="BC310" s="3"/>
      <c r="BE310" s="3"/>
    </row>
    <row r="311" spans="1:78" x14ac:dyDescent="0.25"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</sheetData>
  <sortState xmlns:xlrd2="http://schemas.microsoft.com/office/spreadsheetml/2017/richdata2" ref="A4:BF311">
    <sortCondition ref="B4:B311"/>
    <sortCondition ref="A4:A311"/>
  </sortState>
  <conditionalFormatting sqref="G4:BZ308">
    <cfRule type="cellIs" dxfId="13" priority="1" stopIfTrue="1" operator="equal">
      <formula>$H4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3277A-CFB7-4F04-AB8E-56C334EF7AB7}">
  <sheetPr>
    <tabColor rgb="FFFFC000"/>
  </sheetPr>
  <dimension ref="A1:BN218"/>
  <sheetViews>
    <sheetView workbookViewId="0">
      <pane xSplit="6" ySplit="3" topLeftCell="G4" activePane="bottomRight" state="frozen"/>
      <selection activeCell="E4" sqref="E4:F302"/>
      <selection pane="topRight" activeCell="E4" sqref="E4:F302"/>
      <selection pane="bottomLeft" activeCell="E4" sqref="E4:F302"/>
      <selection pane="bottomRight" activeCell="G5" sqref="G5"/>
    </sheetView>
  </sheetViews>
  <sheetFormatPr defaultRowHeight="15" x14ac:dyDescent="0.25"/>
  <cols>
    <col min="1" max="1" width="72.7109375" style="2" bestFit="1" customWidth="1"/>
    <col min="2" max="2" width="35.42578125" style="2" bestFit="1" customWidth="1"/>
    <col min="3" max="3" width="12.85546875" bestFit="1" customWidth="1"/>
    <col min="5" max="6" width="3.7109375" style="3" bestFit="1" customWidth="1"/>
    <col min="7" max="19" width="3.7109375" bestFit="1" customWidth="1"/>
    <col min="20" max="20" width="4" bestFit="1" customWidth="1"/>
    <col min="21" max="58" width="3.7109375" bestFit="1" customWidth="1"/>
  </cols>
  <sheetData>
    <row r="1" spans="1:66" x14ac:dyDescent="0.25">
      <c r="A1" s="2" t="s">
        <v>105</v>
      </c>
      <c r="B1" t="s">
        <v>235</v>
      </c>
      <c r="D1">
        <f>COUNTA(B4:B322)</f>
        <v>59</v>
      </c>
      <c r="G1" s="29">
        <f t="shared" ref="G1:BF1" si="0">COUNTA(G4:G1000)</f>
        <v>20</v>
      </c>
      <c r="H1" s="29">
        <f t="shared" si="0"/>
        <v>20</v>
      </c>
      <c r="I1" s="29">
        <f t="shared" si="0"/>
        <v>20</v>
      </c>
      <c r="J1" s="29">
        <f t="shared" si="0"/>
        <v>20</v>
      </c>
      <c r="K1" s="29">
        <f t="shared" si="0"/>
        <v>20</v>
      </c>
      <c r="L1" s="29">
        <f t="shared" si="0"/>
        <v>20</v>
      </c>
      <c r="M1" s="29">
        <f t="shared" si="0"/>
        <v>20</v>
      </c>
      <c r="N1" s="29">
        <f t="shared" si="0"/>
        <v>20</v>
      </c>
      <c r="O1" s="29">
        <f t="shared" si="0"/>
        <v>20</v>
      </c>
      <c r="P1" s="29">
        <f t="shared" si="0"/>
        <v>20</v>
      </c>
      <c r="Q1" s="29">
        <f t="shared" si="0"/>
        <v>20</v>
      </c>
      <c r="R1" s="29">
        <f t="shared" si="0"/>
        <v>20</v>
      </c>
      <c r="S1" s="29">
        <f t="shared" si="0"/>
        <v>20</v>
      </c>
      <c r="T1" s="29">
        <f t="shared" si="0"/>
        <v>20</v>
      </c>
      <c r="U1" s="29">
        <f t="shared" si="0"/>
        <v>20</v>
      </c>
      <c r="V1" s="29">
        <f t="shared" si="0"/>
        <v>20</v>
      </c>
      <c r="W1" s="29">
        <f t="shared" si="0"/>
        <v>20</v>
      </c>
      <c r="X1" s="29">
        <f t="shared" si="0"/>
        <v>20</v>
      </c>
      <c r="Y1" s="29">
        <f t="shared" si="0"/>
        <v>20</v>
      </c>
      <c r="Z1" s="29">
        <f t="shared" si="0"/>
        <v>20</v>
      </c>
      <c r="AA1" s="29">
        <f t="shared" si="0"/>
        <v>20</v>
      </c>
      <c r="AB1" s="29">
        <f t="shared" si="0"/>
        <v>20</v>
      </c>
      <c r="AC1" s="29">
        <f t="shared" si="0"/>
        <v>20</v>
      </c>
      <c r="AD1" s="29">
        <f t="shared" si="0"/>
        <v>20</v>
      </c>
      <c r="AE1" s="29">
        <f t="shared" si="0"/>
        <v>20</v>
      </c>
      <c r="AF1" s="29">
        <f t="shared" si="0"/>
        <v>20</v>
      </c>
      <c r="AG1" s="29">
        <f t="shared" si="0"/>
        <v>20</v>
      </c>
      <c r="AH1" s="29">
        <f t="shared" si="0"/>
        <v>20</v>
      </c>
      <c r="AI1" s="29">
        <f t="shared" si="0"/>
        <v>20</v>
      </c>
      <c r="AJ1" s="29">
        <f t="shared" si="0"/>
        <v>20</v>
      </c>
      <c r="AK1" s="29">
        <f t="shared" si="0"/>
        <v>20</v>
      </c>
      <c r="AL1" s="29">
        <f t="shared" si="0"/>
        <v>20</v>
      </c>
      <c r="AM1" s="29">
        <f t="shared" si="0"/>
        <v>20</v>
      </c>
      <c r="AN1" s="29">
        <f t="shared" si="0"/>
        <v>20</v>
      </c>
      <c r="AO1" s="29">
        <f t="shared" si="0"/>
        <v>20</v>
      </c>
      <c r="AP1" s="29">
        <f t="shared" si="0"/>
        <v>20</v>
      </c>
      <c r="AQ1" s="29">
        <f t="shared" si="0"/>
        <v>20</v>
      </c>
      <c r="AR1" s="29">
        <f t="shared" si="0"/>
        <v>20</v>
      </c>
      <c r="AS1" s="29">
        <f t="shared" si="0"/>
        <v>20</v>
      </c>
      <c r="AT1" s="29">
        <f t="shared" si="0"/>
        <v>20</v>
      </c>
      <c r="AU1" s="29">
        <f t="shared" si="0"/>
        <v>20</v>
      </c>
      <c r="AV1" s="29">
        <f t="shared" si="0"/>
        <v>20</v>
      </c>
      <c r="AW1" s="29">
        <f t="shared" si="0"/>
        <v>20</v>
      </c>
      <c r="AX1" s="29">
        <f t="shared" si="0"/>
        <v>0</v>
      </c>
      <c r="AY1" s="29">
        <f t="shared" si="0"/>
        <v>0</v>
      </c>
      <c r="AZ1" s="29">
        <f t="shared" si="0"/>
        <v>0</v>
      </c>
      <c r="BA1" s="29">
        <f t="shared" si="0"/>
        <v>0</v>
      </c>
      <c r="BB1" s="29">
        <f t="shared" si="0"/>
        <v>0</v>
      </c>
      <c r="BC1" s="29">
        <f t="shared" si="0"/>
        <v>0</v>
      </c>
      <c r="BD1" s="29">
        <f t="shared" si="0"/>
        <v>0</v>
      </c>
      <c r="BE1" s="29">
        <f t="shared" si="0"/>
        <v>0</v>
      </c>
      <c r="BF1" s="29">
        <f t="shared" si="0"/>
        <v>0</v>
      </c>
    </row>
    <row r="2" spans="1:66" x14ac:dyDescent="0.25">
      <c r="G2" s="29">
        <f t="shared" ref="G2:BF2" si="1">COUNTIF($B5:$B999,G3)</f>
        <v>0</v>
      </c>
      <c r="H2" s="29">
        <f t="shared" si="1"/>
        <v>0</v>
      </c>
      <c r="I2" s="29">
        <f t="shared" si="1"/>
        <v>0</v>
      </c>
      <c r="J2" s="29">
        <f t="shared" si="1"/>
        <v>0</v>
      </c>
      <c r="K2" s="29">
        <f t="shared" si="1"/>
        <v>0</v>
      </c>
      <c r="L2" s="29">
        <f t="shared" si="1"/>
        <v>0</v>
      </c>
      <c r="M2" s="29">
        <f t="shared" si="1"/>
        <v>0</v>
      </c>
      <c r="N2" s="29">
        <f t="shared" si="1"/>
        <v>0</v>
      </c>
      <c r="O2" s="29">
        <f t="shared" si="1"/>
        <v>0</v>
      </c>
      <c r="P2" s="29">
        <f t="shared" si="1"/>
        <v>0</v>
      </c>
      <c r="Q2" s="29">
        <f t="shared" si="1"/>
        <v>0</v>
      </c>
      <c r="R2" s="29">
        <f t="shared" si="1"/>
        <v>0</v>
      </c>
      <c r="S2" s="29">
        <f t="shared" si="1"/>
        <v>0</v>
      </c>
      <c r="T2" s="29">
        <f t="shared" si="1"/>
        <v>0</v>
      </c>
      <c r="U2" s="29">
        <f t="shared" si="1"/>
        <v>0</v>
      </c>
      <c r="V2" s="29">
        <f t="shared" si="1"/>
        <v>0</v>
      </c>
      <c r="W2" s="29">
        <f t="shared" si="1"/>
        <v>0</v>
      </c>
      <c r="X2" s="29">
        <f t="shared" si="1"/>
        <v>0</v>
      </c>
      <c r="Y2" s="29">
        <f t="shared" si="1"/>
        <v>0</v>
      </c>
      <c r="Z2" s="29">
        <f t="shared" si="1"/>
        <v>0</v>
      </c>
      <c r="AA2" s="29">
        <f t="shared" si="1"/>
        <v>0</v>
      </c>
      <c r="AB2" s="29">
        <f t="shared" si="1"/>
        <v>0</v>
      </c>
      <c r="AC2" s="29">
        <f t="shared" si="1"/>
        <v>0</v>
      </c>
      <c r="AD2" s="29">
        <f t="shared" si="1"/>
        <v>0</v>
      </c>
      <c r="AE2" s="29">
        <f t="shared" si="1"/>
        <v>0</v>
      </c>
      <c r="AF2" s="29">
        <f t="shared" si="1"/>
        <v>0</v>
      </c>
      <c r="AG2" s="29">
        <f t="shared" si="1"/>
        <v>0</v>
      </c>
      <c r="AH2" s="29">
        <f t="shared" si="1"/>
        <v>0</v>
      </c>
      <c r="AI2" s="29">
        <f t="shared" si="1"/>
        <v>0</v>
      </c>
      <c r="AJ2" s="29">
        <f t="shared" si="1"/>
        <v>0</v>
      </c>
      <c r="AK2" s="29">
        <f t="shared" si="1"/>
        <v>0</v>
      </c>
      <c r="AL2" s="29">
        <f t="shared" si="1"/>
        <v>0</v>
      </c>
      <c r="AM2" s="29">
        <f t="shared" si="1"/>
        <v>0</v>
      </c>
      <c r="AN2" s="29">
        <f t="shared" si="1"/>
        <v>0</v>
      </c>
      <c r="AO2" s="29">
        <f t="shared" si="1"/>
        <v>0</v>
      </c>
      <c r="AP2" s="29">
        <f t="shared" si="1"/>
        <v>0</v>
      </c>
      <c r="AQ2" s="29">
        <f t="shared" si="1"/>
        <v>0</v>
      </c>
      <c r="AR2" s="29">
        <f t="shared" si="1"/>
        <v>0</v>
      </c>
      <c r="AS2" s="29">
        <f t="shared" si="1"/>
        <v>0</v>
      </c>
      <c r="AT2" s="29">
        <f t="shared" si="1"/>
        <v>0</v>
      </c>
      <c r="AU2" s="29">
        <f t="shared" si="1"/>
        <v>0</v>
      </c>
      <c r="AV2" s="29">
        <f t="shared" si="1"/>
        <v>0</v>
      </c>
      <c r="AW2" s="29">
        <f t="shared" si="1"/>
        <v>0</v>
      </c>
      <c r="AX2" s="29">
        <f t="shared" si="1"/>
        <v>0</v>
      </c>
      <c r="AY2" s="29">
        <f t="shared" si="1"/>
        <v>0</v>
      </c>
      <c r="AZ2" s="29">
        <f t="shared" si="1"/>
        <v>0</v>
      </c>
      <c r="BA2" s="29">
        <f t="shared" si="1"/>
        <v>0</v>
      </c>
      <c r="BB2" s="29">
        <f t="shared" si="1"/>
        <v>0</v>
      </c>
      <c r="BC2" s="29">
        <f t="shared" si="1"/>
        <v>0</v>
      </c>
      <c r="BD2" s="29">
        <f t="shared" si="1"/>
        <v>0</v>
      </c>
      <c r="BE2" s="29">
        <f t="shared" si="1"/>
        <v>0</v>
      </c>
      <c r="BF2" s="29">
        <f t="shared" si="1"/>
        <v>0</v>
      </c>
    </row>
    <row r="3" spans="1:66" ht="81.75" x14ac:dyDescent="0.25">
      <c r="A3" s="2" t="s">
        <v>1</v>
      </c>
      <c r="B3" s="2" t="s">
        <v>2</v>
      </c>
      <c r="C3" t="s">
        <v>3</v>
      </c>
      <c r="E3" s="6" t="s">
        <v>106</v>
      </c>
      <c r="F3" s="6" t="s">
        <v>107</v>
      </c>
      <c r="G3" s="7">
        <v>45544</v>
      </c>
      <c r="H3" s="7">
        <v>45551</v>
      </c>
      <c r="I3" s="7">
        <v>45558</v>
      </c>
      <c r="J3" s="7">
        <v>45565</v>
      </c>
      <c r="K3" s="7">
        <v>45572</v>
      </c>
      <c r="L3" s="7">
        <v>45579</v>
      </c>
      <c r="M3" s="7">
        <v>45586</v>
      </c>
      <c r="N3" s="7">
        <v>45593</v>
      </c>
      <c r="O3" s="7">
        <v>45600</v>
      </c>
      <c r="P3" s="7">
        <v>45607</v>
      </c>
      <c r="Q3" s="7">
        <v>45614</v>
      </c>
      <c r="R3" s="7">
        <v>45621</v>
      </c>
      <c r="S3" s="7">
        <v>45628</v>
      </c>
      <c r="T3" s="7">
        <v>45635</v>
      </c>
      <c r="U3" s="7">
        <v>45642</v>
      </c>
      <c r="V3" s="7">
        <v>45649</v>
      </c>
      <c r="W3" s="7">
        <v>45656</v>
      </c>
      <c r="X3" s="7">
        <v>45663</v>
      </c>
      <c r="Y3" s="7">
        <v>45670</v>
      </c>
      <c r="Z3" s="7">
        <v>45677</v>
      </c>
      <c r="AA3" s="7">
        <v>45684</v>
      </c>
      <c r="AB3" s="7">
        <v>45691</v>
      </c>
      <c r="AC3" s="7">
        <v>45698</v>
      </c>
      <c r="AD3" s="7">
        <v>45705</v>
      </c>
      <c r="AE3" s="7">
        <v>45712</v>
      </c>
      <c r="AF3" s="7">
        <v>45719</v>
      </c>
      <c r="AG3" s="7">
        <v>45726</v>
      </c>
      <c r="AH3" s="7">
        <v>45733</v>
      </c>
      <c r="AI3" s="7">
        <v>45740</v>
      </c>
      <c r="AJ3" s="7">
        <v>45747</v>
      </c>
      <c r="AK3" s="7">
        <v>45754</v>
      </c>
      <c r="AL3" s="7">
        <v>45761</v>
      </c>
      <c r="AM3" s="7">
        <v>45768</v>
      </c>
      <c r="AN3" s="7">
        <v>45775</v>
      </c>
      <c r="AO3" s="7">
        <v>45782</v>
      </c>
      <c r="AP3" s="7">
        <v>45789</v>
      </c>
      <c r="AQ3" s="7">
        <v>45796</v>
      </c>
      <c r="AR3" s="7">
        <v>45803</v>
      </c>
      <c r="AS3" s="7">
        <v>45810</v>
      </c>
      <c r="AT3" s="7">
        <v>45817</v>
      </c>
      <c r="AU3" s="7">
        <v>45824</v>
      </c>
      <c r="AV3" s="7">
        <v>45831</v>
      </c>
      <c r="AW3" s="7">
        <v>45838</v>
      </c>
      <c r="AX3" s="7">
        <v>45845</v>
      </c>
      <c r="AY3" s="7">
        <v>45852</v>
      </c>
      <c r="AZ3" s="7">
        <v>45859</v>
      </c>
      <c r="BA3" s="7">
        <v>45866</v>
      </c>
      <c r="BB3" s="7">
        <v>45873</v>
      </c>
      <c r="BC3" s="7">
        <v>45880</v>
      </c>
      <c r="BD3" s="7">
        <v>45887</v>
      </c>
      <c r="BE3" s="7">
        <v>45894</v>
      </c>
      <c r="BF3" s="7">
        <v>45901</v>
      </c>
    </row>
    <row r="4" spans="1:66" x14ac:dyDescent="0.25">
      <c r="A4" s="2" t="s">
        <v>772</v>
      </c>
      <c r="B4" s="2" t="s">
        <v>612</v>
      </c>
      <c r="C4" t="s">
        <v>90</v>
      </c>
      <c r="E4" s="3">
        <v>17</v>
      </c>
      <c r="F4" s="3">
        <v>1</v>
      </c>
      <c r="G4" s="30">
        <v>1</v>
      </c>
      <c r="H4" s="30">
        <v>3</v>
      </c>
      <c r="I4" s="30">
        <v>3</v>
      </c>
      <c r="J4" s="30">
        <v>2</v>
      </c>
      <c r="K4" s="30">
        <v>3</v>
      </c>
      <c r="L4" s="30">
        <v>6</v>
      </c>
      <c r="M4" s="30">
        <v>7</v>
      </c>
      <c r="N4" s="30">
        <v>7</v>
      </c>
      <c r="O4" s="30">
        <v>12</v>
      </c>
      <c r="P4" s="30"/>
      <c r="Q4" s="30">
        <v>7</v>
      </c>
      <c r="R4" s="30">
        <v>5</v>
      </c>
      <c r="S4" s="30">
        <v>8</v>
      </c>
      <c r="T4" s="30">
        <v>5</v>
      </c>
      <c r="U4" s="30">
        <v>10</v>
      </c>
      <c r="V4" s="30">
        <v>10</v>
      </c>
      <c r="W4" s="30"/>
      <c r="X4" s="30"/>
      <c r="Y4" s="30">
        <v>3</v>
      </c>
      <c r="Z4" s="30">
        <v>3</v>
      </c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</row>
    <row r="5" spans="1:66" x14ac:dyDescent="0.25">
      <c r="A5" s="2" t="s">
        <v>141</v>
      </c>
      <c r="B5" s="2" t="s">
        <v>86</v>
      </c>
      <c r="C5" t="s">
        <v>45</v>
      </c>
      <c r="E5" s="3">
        <v>43</v>
      </c>
      <c r="F5" s="3">
        <v>1</v>
      </c>
      <c r="G5" s="30">
        <v>2</v>
      </c>
      <c r="H5" s="30">
        <v>4</v>
      </c>
      <c r="I5" s="30">
        <v>4</v>
      </c>
      <c r="J5" s="30">
        <v>5</v>
      </c>
      <c r="K5" s="30">
        <v>4</v>
      </c>
      <c r="L5" s="30">
        <v>4</v>
      </c>
      <c r="M5" s="30">
        <v>4</v>
      </c>
      <c r="N5" s="30">
        <v>5</v>
      </c>
      <c r="O5" s="30">
        <v>4</v>
      </c>
      <c r="P5" s="30">
        <v>4</v>
      </c>
      <c r="Q5" s="30">
        <v>4</v>
      </c>
      <c r="R5" s="30">
        <v>4</v>
      </c>
      <c r="S5" s="30">
        <v>5</v>
      </c>
      <c r="T5" s="30">
        <v>4</v>
      </c>
      <c r="U5" s="30">
        <v>3</v>
      </c>
      <c r="V5" s="30">
        <v>4</v>
      </c>
      <c r="W5" s="30">
        <v>3</v>
      </c>
      <c r="X5" s="30">
        <v>2</v>
      </c>
      <c r="Y5" s="30">
        <v>2</v>
      </c>
      <c r="Z5" s="30">
        <v>4</v>
      </c>
      <c r="AA5" s="30">
        <v>3</v>
      </c>
      <c r="AB5" s="30">
        <v>4</v>
      </c>
      <c r="AC5" s="30">
        <v>2</v>
      </c>
      <c r="AD5" s="30">
        <v>3</v>
      </c>
      <c r="AE5" s="30">
        <v>3</v>
      </c>
      <c r="AF5" s="30">
        <v>1</v>
      </c>
      <c r="AG5" s="30">
        <v>1</v>
      </c>
      <c r="AH5" s="30">
        <v>4</v>
      </c>
      <c r="AI5" s="30">
        <v>3</v>
      </c>
      <c r="AJ5" s="30">
        <v>3</v>
      </c>
      <c r="AK5" s="30">
        <v>6</v>
      </c>
      <c r="AL5" s="30">
        <v>3</v>
      </c>
      <c r="AM5" s="30">
        <v>3</v>
      </c>
      <c r="AN5" s="30">
        <v>4</v>
      </c>
      <c r="AO5" s="30">
        <v>4</v>
      </c>
      <c r="AP5" s="30">
        <v>3</v>
      </c>
      <c r="AQ5" s="30">
        <v>3</v>
      </c>
      <c r="AR5" s="30">
        <v>3</v>
      </c>
      <c r="AS5" s="30">
        <v>1</v>
      </c>
      <c r="AT5" s="30">
        <v>1</v>
      </c>
      <c r="AU5" s="30">
        <v>1</v>
      </c>
      <c r="AV5" s="30">
        <v>1</v>
      </c>
      <c r="AW5" s="30">
        <v>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</row>
    <row r="6" spans="1:66" x14ac:dyDescent="0.25">
      <c r="A6" s="2" t="s">
        <v>241</v>
      </c>
      <c r="B6" s="2" t="s">
        <v>242</v>
      </c>
      <c r="C6" t="s">
        <v>243</v>
      </c>
      <c r="E6" s="3">
        <v>43</v>
      </c>
      <c r="F6" s="3">
        <v>2</v>
      </c>
      <c r="G6" s="30">
        <v>3</v>
      </c>
      <c r="H6" s="30">
        <v>5</v>
      </c>
      <c r="I6" s="30">
        <v>6</v>
      </c>
      <c r="J6" s="30">
        <v>6</v>
      </c>
      <c r="K6" s="30">
        <v>7</v>
      </c>
      <c r="L6" s="30">
        <v>8</v>
      </c>
      <c r="M6" s="30">
        <v>6</v>
      </c>
      <c r="N6" s="30">
        <v>8</v>
      </c>
      <c r="O6" s="30">
        <v>9</v>
      </c>
      <c r="P6" s="30">
        <v>6</v>
      </c>
      <c r="Q6" s="30">
        <v>8</v>
      </c>
      <c r="R6" s="30">
        <v>9</v>
      </c>
      <c r="S6" s="30">
        <v>7</v>
      </c>
      <c r="T6" s="30">
        <v>7</v>
      </c>
      <c r="U6" s="30">
        <v>6</v>
      </c>
      <c r="V6" s="30">
        <v>6</v>
      </c>
      <c r="W6" s="30">
        <v>6</v>
      </c>
      <c r="X6" s="30">
        <v>5</v>
      </c>
      <c r="Y6" s="30">
        <v>4</v>
      </c>
      <c r="Z6" s="30">
        <v>5</v>
      </c>
      <c r="AA6" s="30">
        <v>7</v>
      </c>
      <c r="AB6" s="30">
        <v>6</v>
      </c>
      <c r="AC6" s="30">
        <v>4</v>
      </c>
      <c r="AD6" s="30">
        <v>4</v>
      </c>
      <c r="AE6" s="30">
        <v>4</v>
      </c>
      <c r="AF6" s="30">
        <v>3</v>
      </c>
      <c r="AG6" s="30">
        <v>3</v>
      </c>
      <c r="AH6" s="30">
        <v>5</v>
      </c>
      <c r="AI6" s="30">
        <v>5</v>
      </c>
      <c r="AJ6" s="30">
        <v>5</v>
      </c>
      <c r="AK6" s="30">
        <v>8</v>
      </c>
      <c r="AL6" s="30">
        <v>5</v>
      </c>
      <c r="AM6" s="30">
        <v>4</v>
      </c>
      <c r="AN6" s="30">
        <v>5</v>
      </c>
      <c r="AO6" s="30">
        <v>2</v>
      </c>
      <c r="AP6" s="30">
        <v>6</v>
      </c>
      <c r="AQ6" s="30">
        <v>5</v>
      </c>
      <c r="AR6" s="30">
        <v>5</v>
      </c>
      <c r="AS6" s="30">
        <v>4</v>
      </c>
      <c r="AT6" s="30">
        <v>3</v>
      </c>
      <c r="AU6" s="30">
        <v>2</v>
      </c>
      <c r="AV6" s="30">
        <v>2</v>
      </c>
      <c r="AW6" s="30">
        <v>3</v>
      </c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x14ac:dyDescent="0.25">
      <c r="A7" s="2" t="s">
        <v>238</v>
      </c>
      <c r="B7" s="2" t="s">
        <v>188</v>
      </c>
      <c r="C7" t="s">
        <v>40</v>
      </c>
      <c r="E7" s="3">
        <v>43</v>
      </c>
      <c r="F7" s="3">
        <v>4</v>
      </c>
      <c r="G7" s="30">
        <v>4</v>
      </c>
      <c r="H7" s="30">
        <v>6</v>
      </c>
      <c r="I7" s="30">
        <v>7</v>
      </c>
      <c r="J7" s="30">
        <v>7</v>
      </c>
      <c r="K7" s="30">
        <v>8</v>
      </c>
      <c r="L7" s="30">
        <v>9</v>
      </c>
      <c r="M7" s="30">
        <v>8</v>
      </c>
      <c r="N7" s="30">
        <v>9</v>
      </c>
      <c r="O7" s="30">
        <v>13</v>
      </c>
      <c r="P7" s="30">
        <v>7</v>
      </c>
      <c r="Q7" s="30">
        <v>9</v>
      </c>
      <c r="R7" s="30">
        <v>11</v>
      </c>
      <c r="S7" s="30">
        <v>9</v>
      </c>
      <c r="T7" s="30">
        <v>9</v>
      </c>
      <c r="U7" s="30">
        <v>8</v>
      </c>
      <c r="V7" s="30">
        <v>11</v>
      </c>
      <c r="W7" s="30">
        <v>7</v>
      </c>
      <c r="X7" s="30">
        <v>6</v>
      </c>
      <c r="Y7" s="30">
        <v>6</v>
      </c>
      <c r="Z7" s="30">
        <v>7</v>
      </c>
      <c r="AA7" s="30">
        <v>8</v>
      </c>
      <c r="AB7" s="30">
        <v>11</v>
      </c>
      <c r="AC7" s="30">
        <v>8</v>
      </c>
      <c r="AD7" s="30">
        <v>9</v>
      </c>
      <c r="AE7" s="30">
        <v>7</v>
      </c>
      <c r="AF7" s="30">
        <v>5</v>
      </c>
      <c r="AG7" s="30">
        <v>5</v>
      </c>
      <c r="AH7" s="30">
        <v>7</v>
      </c>
      <c r="AI7" s="30">
        <v>6</v>
      </c>
      <c r="AJ7" s="30">
        <v>7</v>
      </c>
      <c r="AK7" s="30">
        <v>11</v>
      </c>
      <c r="AL7" s="30">
        <v>8</v>
      </c>
      <c r="AM7" s="30">
        <v>7</v>
      </c>
      <c r="AN7" s="30">
        <v>8</v>
      </c>
      <c r="AO7" s="30">
        <v>8</v>
      </c>
      <c r="AP7" s="30">
        <v>8</v>
      </c>
      <c r="AQ7" s="30">
        <v>9</v>
      </c>
      <c r="AR7" s="30">
        <v>9</v>
      </c>
      <c r="AS7" s="30">
        <v>7</v>
      </c>
      <c r="AT7" s="30">
        <v>7</v>
      </c>
      <c r="AU7" s="30">
        <v>6</v>
      </c>
      <c r="AV7" s="30">
        <v>7</v>
      </c>
      <c r="AW7" s="30">
        <v>7</v>
      </c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</row>
    <row r="8" spans="1:66" x14ac:dyDescent="0.25">
      <c r="A8" s="2" t="s">
        <v>239</v>
      </c>
      <c r="B8" s="2" t="s">
        <v>240</v>
      </c>
      <c r="C8" t="s">
        <v>16</v>
      </c>
      <c r="E8" s="3">
        <v>43</v>
      </c>
      <c r="F8" s="3">
        <v>5</v>
      </c>
      <c r="G8" s="30">
        <v>5</v>
      </c>
      <c r="H8" s="30">
        <v>9</v>
      </c>
      <c r="I8" s="30">
        <v>11</v>
      </c>
      <c r="J8" s="30">
        <v>10</v>
      </c>
      <c r="K8" s="30">
        <v>10</v>
      </c>
      <c r="L8" s="30">
        <v>10</v>
      </c>
      <c r="M8" s="30">
        <v>12</v>
      </c>
      <c r="N8" s="30">
        <v>13</v>
      </c>
      <c r="O8" s="30">
        <v>15</v>
      </c>
      <c r="P8" s="30">
        <v>11</v>
      </c>
      <c r="Q8" s="30">
        <v>12</v>
      </c>
      <c r="R8" s="30">
        <v>12</v>
      </c>
      <c r="S8" s="30">
        <v>10</v>
      </c>
      <c r="T8" s="30">
        <v>8</v>
      </c>
      <c r="U8" s="30">
        <v>7</v>
      </c>
      <c r="V8" s="30">
        <v>5</v>
      </c>
      <c r="W8" s="30">
        <v>5</v>
      </c>
      <c r="X8" s="30">
        <v>10</v>
      </c>
      <c r="Y8" s="30">
        <v>8</v>
      </c>
      <c r="Z8" s="30">
        <v>9</v>
      </c>
      <c r="AA8" s="30">
        <v>11</v>
      </c>
      <c r="AB8" s="30">
        <v>13</v>
      </c>
      <c r="AC8" s="30">
        <v>7</v>
      </c>
      <c r="AD8" s="30">
        <v>10</v>
      </c>
      <c r="AE8" s="30">
        <v>9</v>
      </c>
      <c r="AF8" s="30">
        <v>8</v>
      </c>
      <c r="AG8" s="30">
        <v>8</v>
      </c>
      <c r="AH8" s="30">
        <v>8</v>
      </c>
      <c r="AI8" s="30">
        <v>10</v>
      </c>
      <c r="AJ8" s="30">
        <v>9</v>
      </c>
      <c r="AK8" s="30">
        <v>13</v>
      </c>
      <c r="AL8" s="30">
        <v>10</v>
      </c>
      <c r="AM8" s="30">
        <v>9</v>
      </c>
      <c r="AN8" s="30">
        <v>9</v>
      </c>
      <c r="AO8" s="30">
        <v>7</v>
      </c>
      <c r="AP8" s="30">
        <v>9</v>
      </c>
      <c r="AQ8" s="30">
        <v>8</v>
      </c>
      <c r="AR8" s="30">
        <v>8</v>
      </c>
      <c r="AS8" s="30">
        <v>10</v>
      </c>
      <c r="AT8" s="30">
        <v>10</v>
      </c>
      <c r="AU8" s="30">
        <v>9</v>
      </c>
      <c r="AV8" s="30">
        <v>6</v>
      </c>
      <c r="AW8" s="30">
        <v>6</v>
      </c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</row>
    <row r="9" spans="1:66" x14ac:dyDescent="0.25">
      <c r="A9" s="2" t="s">
        <v>223</v>
      </c>
      <c r="B9" s="2" t="s">
        <v>224</v>
      </c>
      <c r="C9" t="s">
        <v>128</v>
      </c>
      <c r="E9" s="3">
        <v>25</v>
      </c>
      <c r="F9" s="3">
        <v>1</v>
      </c>
      <c r="G9" s="30">
        <v>6</v>
      </c>
      <c r="H9" s="30">
        <v>7</v>
      </c>
      <c r="I9" s="30">
        <v>8</v>
      </c>
      <c r="J9" s="30">
        <v>3</v>
      </c>
      <c r="K9" s="30">
        <v>9</v>
      </c>
      <c r="L9" s="30">
        <v>7</v>
      </c>
      <c r="M9" s="30">
        <v>10</v>
      </c>
      <c r="N9" s="30">
        <v>12</v>
      </c>
      <c r="O9" s="30">
        <v>6</v>
      </c>
      <c r="P9" s="30">
        <v>8</v>
      </c>
      <c r="Q9" s="30">
        <v>1</v>
      </c>
      <c r="R9" s="30">
        <v>14</v>
      </c>
      <c r="S9" s="30">
        <v>15</v>
      </c>
      <c r="T9" s="30">
        <v>10</v>
      </c>
      <c r="U9" s="30">
        <v>9</v>
      </c>
      <c r="V9" s="30">
        <v>13</v>
      </c>
      <c r="W9" s="30">
        <v>14</v>
      </c>
      <c r="X9" s="30">
        <v>14</v>
      </c>
      <c r="Y9" s="30">
        <v>18</v>
      </c>
      <c r="Z9" s="30"/>
      <c r="AA9" s="30">
        <v>9</v>
      </c>
      <c r="AB9" s="30">
        <v>2</v>
      </c>
      <c r="AC9" s="30">
        <v>15</v>
      </c>
      <c r="AD9" s="30"/>
      <c r="AE9" s="30"/>
      <c r="AF9" s="30">
        <v>20</v>
      </c>
      <c r="AG9" s="30">
        <v>19</v>
      </c>
      <c r="AH9" s="30"/>
      <c r="AI9" s="30"/>
      <c r="AJ9" s="30"/>
      <c r="AK9" s="30">
        <v>3</v>
      </c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</row>
    <row r="10" spans="1:66" x14ac:dyDescent="0.25">
      <c r="A10" s="2" t="s">
        <v>252</v>
      </c>
      <c r="B10" s="2" t="s">
        <v>246</v>
      </c>
      <c r="C10" t="s">
        <v>33</v>
      </c>
      <c r="E10" s="3">
        <v>42</v>
      </c>
      <c r="F10" s="3">
        <v>7</v>
      </c>
      <c r="G10" s="30">
        <v>7</v>
      </c>
      <c r="H10" s="30">
        <v>11</v>
      </c>
      <c r="I10" s="30">
        <v>10</v>
      </c>
      <c r="J10" s="30">
        <v>11</v>
      </c>
      <c r="K10" s="30">
        <v>15</v>
      </c>
      <c r="L10" s="30">
        <v>16</v>
      </c>
      <c r="M10" s="30">
        <v>18</v>
      </c>
      <c r="N10" s="30">
        <v>16</v>
      </c>
      <c r="O10" s="30">
        <v>17</v>
      </c>
      <c r="P10" s="30">
        <v>17</v>
      </c>
      <c r="Q10" s="30">
        <v>17</v>
      </c>
      <c r="R10" s="30">
        <v>19</v>
      </c>
      <c r="S10" s="30">
        <v>18</v>
      </c>
      <c r="T10" s="30">
        <v>17</v>
      </c>
      <c r="U10" s="30">
        <v>17</v>
      </c>
      <c r="V10" s="30">
        <v>12</v>
      </c>
      <c r="W10" s="30">
        <v>12</v>
      </c>
      <c r="X10" s="30">
        <v>11</v>
      </c>
      <c r="Y10" s="30">
        <v>17</v>
      </c>
      <c r="Z10" s="30">
        <v>10</v>
      </c>
      <c r="AA10" s="30">
        <v>17</v>
      </c>
      <c r="AB10" s="30">
        <v>15</v>
      </c>
      <c r="AC10" s="30">
        <v>12</v>
      </c>
      <c r="AD10" s="30">
        <v>16</v>
      </c>
      <c r="AE10" s="30">
        <v>12</v>
      </c>
      <c r="AF10" s="30">
        <v>17</v>
      </c>
      <c r="AG10" s="30">
        <v>14</v>
      </c>
      <c r="AH10" s="30">
        <v>18</v>
      </c>
      <c r="AI10" s="30">
        <v>16</v>
      </c>
      <c r="AJ10" s="30">
        <v>17</v>
      </c>
      <c r="AK10" s="30">
        <v>16</v>
      </c>
      <c r="AL10" s="30">
        <v>13</v>
      </c>
      <c r="AM10" s="30">
        <v>18</v>
      </c>
      <c r="AN10" s="30">
        <v>14</v>
      </c>
      <c r="AO10" s="30">
        <v>16</v>
      </c>
      <c r="AP10" s="30">
        <v>20</v>
      </c>
      <c r="AQ10" s="30">
        <v>14</v>
      </c>
      <c r="AR10" s="30">
        <v>16</v>
      </c>
      <c r="AS10" s="30">
        <v>18</v>
      </c>
      <c r="AT10" s="30">
        <v>14</v>
      </c>
      <c r="AU10" s="30">
        <v>14</v>
      </c>
      <c r="AV10" s="30">
        <v>14</v>
      </c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</row>
    <row r="11" spans="1:66" x14ac:dyDescent="0.25">
      <c r="A11" s="2" t="s">
        <v>247</v>
      </c>
      <c r="B11" s="2" t="s">
        <v>246</v>
      </c>
      <c r="C11" t="s">
        <v>33</v>
      </c>
      <c r="E11" s="3">
        <v>43</v>
      </c>
      <c r="F11" s="3">
        <v>8</v>
      </c>
      <c r="G11" s="30">
        <v>8</v>
      </c>
      <c r="H11" s="30">
        <v>10</v>
      </c>
      <c r="I11" s="30">
        <v>9</v>
      </c>
      <c r="J11" s="30">
        <v>8</v>
      </c>
      <c r="K11" s="30">
        <v>12</v>
      </c>
      <c r="L11" s="30">
        <v>14</v>
      </c>
      <c r="M11" s="30">
        <v>17</v>
      </c>
      <c r="N11" s="30">
        <v>11</v>
      </c>
      <c r="O11" s="30">
        <v>16</v>
      </c>
      <c r="P11" s="30">
        <v>10</v>
      </c>
      <c r="Q11" s="30">
        <v>13</v>
      </c>
      <c r="R11" s="30">
        <v>13</v>
      </c>
      <c r="S11" s="30">
        <v>13</v>
      </c>
      <c r="T11" s="30">
        <v>13</v>
      </c>
      <c r="U11" s="30">
        <v>13</v>
      </c>
      <c r="V11" s="30">
        <v>14</v>
      </c>
      <c r="W11" s="30">
        <v>8</v>
      </c>
      <c r="X11" s="30">
        <v>9</v>
      </c>
      <c r="Y11" s="30">
        <v>10</v>
      </c>
      <c r="Z11" s="30">
        <v>11</v>
      </c>
      <c r="AA11" s="30">
        <v>18</v>
      </c>
      <c r="AB11" s="30">
        <v>14</v>
      </c>
      <c r="AC11" s="30">
        <v>10</v>
      </c>
      <c r="AD11" s="30">
        <v>17</v>
      </c>
      <c r="AE11" s="30">
        <v>17</v>
      </c>
      <c r="AF11" s="30">
        <v>9</v>
      </c>
      <c r="AG11" s="30">
        <v>9</v>
      </c>
      <c r="AH11" s="30">
        <v>13</v>
      </c>
      <c r="AI11" s="30">
        <v>9</v>
      </c>
      <c r="AJ11" s="30">
        <v>16</v>
      </c>
      <c r="AK11" s="30">
        <v>17</v>
      </c>
      <c r="AL11" s="30">
        <v>11</v>
      </c>
      <c r="AM11" s="30">
        <v>14</v>
      </c>
      <c r="AN11" s="30">
        <v>10</v>
      </c>
      <c r="AO11" s="30">
        <v>19</v>
      </c>
      <c r="AP11" s="30">
        <v>14</v>
      </c>
      <c r="AQ11" s="30">
        <v>11</v>
      </c>
      <c r="AR11" s="30">
        <v>14</v>
      </c>
      <c r="AS11" s="30">
        <v>14</v>
      </c>
      <c r="AT11" s="30">
        <v>15</v>
      </c>
      <c r="AU11" s="30">
        <v>16</v>
      </c>
      <c r="AV11" s="30">
        <v>10</v>
      </c>
      <c r="AW11" s="30">
        <v>13</v>
      </c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</row>
    <row r="12" spans="1:66" x14ac:dyDescent="0.25">
      <c r="A12" s="2" t="s">
        <v>236</v>
      </c>
      <c r="B12" s="2" t="s">
        <v>237</v>
      </c>
      <c r="C12" t="s">
        <v>24</v>
      </c>
      <c r="E12" s="3">
        <v>43</v>
      </c>
      <c r="F12" s="3">
        <v>9</v>
      </c>
      <c r="G12" s="30">
        <v>9</v>
      </c>
      <c r="H12" s="30">
        <v>12</v>
      </c>
      <c r="I12" s="30">
        <v>13</v>
      </c>
      <c r="J12" s="30">
        <v>9</v>
      </c>
      <c r="K12" s="30">
        <v>11</v>
      </c>
      <c r="L12" s="30">
        <v>11</v>
      </c>
      <c r="M12" s="30">
        <v>11</v>
      </c>
      <c r="N12" s="30">
        <v>10</v>
      </c>
      <c r="O12" s="30">
        <v>14</v>
      </c>
      <c r="P12" s="30">
        <v>9</v>
      </c>
      <c r="Q12" s="30">
        <v>15</v>
      </c>
      <c r="R12" s="30">
        <v>15</v>
      </c>
      <c r="S12" s="30">
        <v>17</v>
      </c>
      <c r="T12" s="30">
        <v>14</v>
      </c>
      <c r="U12" s="30">
        <v>14</v>
      </c>
      <c r="V12" s="30">
        <v>16</v>
      </c>
      <c r="W12" s="30">
        <v>15</v>
      </c>
      <c r="X12" s="30">
        <v>13</v>
      </c>
      <c r="Y12" s="30">
        <v>13</v>
      </c>
      <c r="Z12" s="30">
        <v>15</v>
      </c>
      <c r="AA12" s="30">
        <v>15</v>
      </c>
      <c r="AB12" s="30">
        <v>19</v>
      </c>
      <c r="AC12" s="30">
        <v>13</v>
      </c>
      <c r="AD12" s="30">
        <v>12</v>
      </c>
      <c r="AE12" s="30">
        <v>13</v>
      </c>
      <c r="AF12" s="30">
        <v>18</v>
      </c>
      <c r="AG12" s="30">
        <v>12</v>
      </c>
      <c r="AH12" s="30">
        <v>14</v>
      </c>
      <c r="AI12" s="30">
        <v>11</v>
      </c>
      <c r="AJ12" s="30">
        <v>14</v>
      </c>
      <c r="AK12" s="30">
        <v>19</v>
      </c>
      <c r="AL12" s="30">
        <v>17</v>
      </c>
      <c r="AM12" s="30">
        <v>13</v>
      </c>
      <c r="AN12" s="30">
        <v>18</v>
      </c>
      <c r="AO12" s="30">
        <v>18</v>
      </c>
      <c r="AP12" s="30">
        <v>12</v>
      </c>
      <c r="AQ12" s="30">
        <v>18</v>
      </c>
      <c r="AR12" s="30">
        <v>18</v>
      </c>
      <c r="AS12" s="30">
        <v>16</v>
      </c>
      <c r="AT12" s="30">
        <v>18</v>
      </c>
      <c r="AU12" s="30">
        <v>13</v>
      </c>
      <c r="AV12" s="30">
        <v>16</v>
      </c>
      <c r="AW12" s="30">
        <v>9</v>
      </c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</row>
    <row r="13" spans="1:66" x14ac:dyDescent="0.25">
      <c r="A13" s="2" t="s">
        <v>203</v>
      </c>
      <c r="B13" s="2" t="s">
        <v>204</v>
      </c>
      <c r="C13" t="s">
        <v>24</v>
      </c>
      <c r="E13" s="3">
        <v>42</v>
      </c>
      <c r="F13" s="3">
        <v>3</v>
      </c>
      <c r="G13" s="30">
        <v>10</v>
      </c>
      <c r="H13" s="30">
        <v>13</v>
      </c>
      <c r="I13" s="30">
        <v>15</v>
      </c>
      <c r="J13" s="30">
        <v>14</v>
      </c>
      <c r="K13" s="30">
        <v>13</v>
      </c>
      <c r="L13" s="30">
        <v>19</v>
      </c>
      <c r="M13" s="30">
        <v>9</v>
      </c>
      <c r="N13" s="30">
        <v>15</v>
      </c>
      <c r="O13" s="30">
        <v>3</v>
      </c>
      <c r="P13" s="30">
        <v>12</v>
      </c>
      <c r="Q13" s="30">
        <v>11</v>
      </c>
      <c r="R13" s="30">
        <v>3</v>
      </c>
      <c r="S13" s="30">
        <v>12</v>
      </c>
      <c r="T13" s="30">
        <v>12</v>
      </c>
      <c r="U13" s="30">
        <v>11</v>
      </c>
      <c r="V13" s="30">
        <v>9</v>
      </c>
      <c r="W13" s="30">
        <v>10</v>
      </c>
      <c r="X13" s="30">
        <v>8</v>
      </c>
      <c r="Y13" s="30">
        <v>9</v>
      </c>
      <c r="Z13" s="30">
        <v>16</v>
      </c>
      <c r="AA13" s="30">
        <v>12</v>
      </c>
      <c r="AB13" s="30">
        <v>7</v>
      </c>
      <c r="AC13" s="30">
        <v>6</v>
      </c>
      <c r="AD13" s="30">
        <v>14</v>
      </c>
      <c r="AE13" s="30">
        <v>8</v>
      </c>
      <c r="AF13" s="30">
        <v>10</v>
      </c>
      <c r="AG13" s="30">
        <v>7</v>
      </c>
      <c r="AH13" s="30">
        <v>12</v>
      </c>
      <c r="AI13" s="30">
        <v>12</v>
      </c>
      <c r="AJ13" s="30">
        <v>12</v>
      </c>
      <c r="AK13" s="30">
        <v>15</v>
      </c>
      <c r="AL13" s="30">
        <v>18</v>
      </c>
      <c r="AM13" s="30">
        <v>15</v>
      </c>
      <c r="AN13" s="30">
        <v>19</v>
      </c>
      <c r="AO13" s="30">
        <v>17</v>
      </c>
      <c r="AP13" s="30"/>
      <c r="AQ13" s="30">
        <v>17</v>
      </c>
      <c r="AR13" s="30">
        <v>11</v>
      </c>
      <c r="AS13" s="30">
        <v>20</v>
      </c>
      <c r="AT13" s="30">
        <v>17</v>
      </c>
      <c r="AU13" s="30">
        <v>19</v>
      </c>
      <c r="AV13" s="30">
        <v>19</v>
      </c>
      <c r="AW13" s="30">
        <v>20</v>
      </c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</row>
    <row r="14" spans="1:66" x14ac:dyDescent="0.25">
      <c r="A14" s="2" t="s">
        <v>245</v>
      </c>
      <c r="B14" s="2" t="s">
        <v>246</v>
      </c>
      <c r="C14" t="s">
        <v>33</v>
      </c>
      <c r="E14" s="3">
        <v>43</v>
      </c>
      <c r="F14" s="3">
        <v>8</v>
      </c>
      <c r="G14" s="30">
        <v>11</v>
      </c>
      <c r="H14" s="30">
        <v>8</v>
      </c>
      <c r="I14" s="30">
        <v>12</v>
      </c>
      <c r="J14" s="30">
        <v>15</v>
      </c>
      <c r="K14" s="30">
        <v>14</v>
      </c>
      <c r="L14" s="30">
        <v>20</v>
      </c>
      <c r="M14" s="30">
        <v>14</v>
      </c>
      <c r="N14" s="30">
        <v>14</v>
      </c>
      <c r="O14" s="30">
        <v>19</v>
      </c>
      <c r="P14" s="30">
        <v>15</v>
      </c>
      <c r="Q14" s="30">
        <v>18</v>
      </c>
      <c r="R14" s="30">
        <v>16</v>
      </c>
      <c r="S14" s="30">
        <v>16</v>
      </c>
      <c r="T14" s="30">
        <v>18</v>
      </c>
      <c r="U14" s="30">
        <v>16</v>
      </c>
      <c r="V14" s="30">
        <v>17</v>
      </c>
      <c r="W14" s="30">
        <v>13</v>
      </c>
      <c r="X14" s="30">
        <v>16</v>
      </c>
      <c r="Y14" s="30">
        <v>12</v>
      </c>
      <c r="Z14" s="30">
        <v>17</v>
      </c>
      <c r="AA14" s="30">
        <v>19</v>
      </c>
      <c r="AB14" s="30">
        <v>18</v>
      </c>
      <c r="AC14" s="30">
        <v>17</v>
      </c>
      <c r="AD14" s="30">
        <v>13</v>
      </c>
      <c r="AE14" s="30">
        <v>14</v>
      </c>
      <c r="AF14" s="30">
        <v>11</v>
      </c>
      <c r="AG14" s="30">
        <v>10</v>
      </c>
      <c r="AH14" s="30">
        <v>11</v>
      </c>
      <c r="AI14" s="30">
        <v>14</v>
      </c>
      <c r="AJ14" s="30">
        <v>11</v>
      </c>
      <c r="AK14" s="30">
        <v>20</v>
      </c>
      <c r="AL14" s="30">
        <v>16</v>
      </c>
      <c r="AM14" s="30">
        <v>16</v>
      </c>
      <c r="AN14" s="30">
        <v>17</v>
      </c>
      <c r="AO14" s="30">
        <v>15</v>
      </c>
      <c r="AP14" s="30">
        <v>15</v>
      </c>
      <c r="AQ14" s="30">
        <v>12</v>
      </c>
      <c r="AR14" s="30">
        <v>13</v>
      </c>
      <c r="AS14" s="30">
        <v>15</v>
      </c>
      <c r="AT14" s="30">
        <v>12</v>
      </c>
      <c r="AU14" s="30">
        <v>15</v>
      </c>
      <c r="AV14" s="30">
        <v>15</v>
      </c>
      <c r="AW14" s="30">
        <v>10</v>
      </c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</row>
    <row r="15" spans="1:66" x14ac:dyDescent="0.25">
      <c r="A15" s="2" t="s">
        <v>1150</v>
      </c>
      <c r="B15" s="2" t="s">
        <v>1151</v>
      </c>
      <c r="C15" t="s">
        <v>30</v>
      </c>
      <c r="E15" s="3">
        <v>4</v>
      </c>
      <c r="F15" s="3">
        <v>12</v>
      </c>
      <c r="G15" s="30">
        <v>12</v>
      </c>
      <c r="H15" s="30">
        <v>15</v>
      </c>
      <c r="I15" s="30"/>
      <c r="J15" s="30">
        <v>20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>
        <v>19</v>
      </c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</row>
    <row r="16" spans="1:66" x14ac:dyDescent="0.25">
      <c r="A16" s="2" t="s">
        <v>248</v>
      </c>
      <c r="B16" s="2" t="s">
        <v>249</v>
      </c>
      <c r="C16" t="s">
        <v>40</v>
      </c>
      <c r="E16" s="3">
        <v>43</v>
      </c>
      <c r="F16" s="3">
        <v>8</v>
      </c>
      <c r="G16" s="30">
        <v>13</v>
      </c>
      <c r="H16" s="30">
        <v>14</v>
      </c>
      <c r="I16" s="30">
        <v>14</v>
      </c>
      <c r="J16" s="30">
        <v>12</v>
      </c>
      <c r="K16" s="30">
        <v>16</v>
      </c>
      <c r="L16" s="30">
        <v>17</v>
      </c>
      <c r="M16" s="30">
        <v>13</v>
      </c>
      <c r="N16" s="30">
        <v>17</v>
      </c>
      <c r="O16" s="30">
        <v>18</v>
      </c>
      <c r="P16" s="30">
        <v>16</v>
      </c>
      <c r="Q16" s="30">
        <v>14</v>
      </c>
      <c r="R16" s="30">
        <v>17</v>
      </c>
      <c r="S16" s="30">
        <v>14</v>
      </c>
      <c r="T16" s="30">
        <v>15</v>
      </c>
      <c r="U16" s="30">
        <v>12</v>
      </c>
      <c r="V16" s="30">
        <v>8</v>
      </c>
      <c r="W16" s="30">
        <v>11</v>
      </c>
      <c r="X16" s="30">
        <v>12</v>
      </c>
      <c r="Y16" s="30">
        <v>15</v>
      </c>
      <c r="Z16" s="30">
        <v>12</v>
      </c>
      <c r="AA16" s="30">
        <v>14</v>
      </c>
      <c r="AB16" s="30">
        <v>16</v>
      </c>
      <c r="AC16" s="30">
        <v>18</v>
      </c>
      <c r="AD16" s="30">
        <v>19</v>
      </c>
      <c r="AE16" s="30">
        <v>16</v>
      </c>
      <c r="AF16" s="30">
        <v>15</v>
      </c>
      <c r="AG16" s="30">
        <v>16</v>
      </c>
      <c r="AH16" s="30">
        <v>17</v>
      </c>
      <c r="AI16" s="30">
        <v>17</v>
      </c>
      <c r="AJ16" s="30">
        <v>10</v>
      </c>
      <c r="AK16" s="30">
        <v>14</v>
      </c>
      <c r="AL16" s="30">
        <v>14</v>
      </c>
      <c r="AM16" s="30">
        <v>12</v>
      </c>
      <c r="AN16" s="30">
        <v>13</v>
      </c>
      <c r="AO16" s="30">
        <v>12</v>
      </c>
      <c r="AP16" s="30">
        <v>13</v>
      </c>
      <c r="AQ16" s="30">
        <v>16</v>
      </c>
      <c r="AR16" s="30">
        <v>19</v>
      </c>
      <c r="AS16" s="30">
        <v>13</v>
      </c>
      <c r="AT16" s="30">
        <v>13</v>
      </c>
      <c r="AU16" s="30">
        <v>17</v>
      </c>
      <c r="AV16" s="30">
        <v>12</v>
      </c>
      <c r="AW16" s="30">
        <v>17</v>
      </c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</row>
    <row r="17" spans="1:66" x14ac:dyDescent="0.25">
      <c r="A17" s="2" t="s">
        <v>1152</v>
      </c>
      <c r="B17" s="2" t="s">
        <v>1153</v>
      </c>
      <c r="C17" t="s">
        <v>90</v>
      </c>
      <c r="E17" s="3">
        <v>1</v>
      </c>
      <c r="F17" s="3">
        <v>14</v>
      </c>
      <c r="G17" s="30">
        <v>14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</row>
    <row r="18" spans="1:66" x14ac:dyDescent="0.25">
      <c r="A18" s="2" t="s">
        <v>250</v>
      </c>
      <c r="B18" s="2" t="s">
        <v>251</v>
      </c>
      <c r="C18" t="s">
        <v>16</v>
      </c>
      <c r="E18" s="3">
        <v>2</v>
      </c>
      <c r="F18" s="3">
        <v>15</v>
      </c>
      <c r="G18" s="30">
        <v>15</v>
      </c>
      <c r="H18" s="30">
        <v>17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</row>
    <row r="19" spans="1:66" x14ac:dyDescent="0.25">
      <c r="A19" s="2" t="s">
        <v>1154</v>
      </c>
      <c r="B19" s="2" t="s">
        <v>1155</v>
      </c>
      <c r="C19" t="s">
        <v>1156</v>
      </c>
      <c r="E19" s="3">
        <v>2</v>
      </c>
      <c r="F19" s="3">
        <v>16</v>
      </c>
      <c r="G19" s="30">
        <v>16</v>
      </c>
      <c r="H19" s="30"/>
      <c r="I19" s="30"/>
      <c r="J19" s="30"/>
      <c r="K19" s="30"/>
      <c r="L19" s="30"/>
      <c r="M19" s="30"/>
      <c r="N19" s="30">
        <v>20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</row>
    <row r="20" spans="1:66" x14ac:dyDescent="0.25">
      <c r="A20" s="2" t="s">
        <v>253</v>
      </c>
      <c r="B20" s="2" t="s">
        <v>254</v>
      </c>
      <c r="C20" t="s">
        <v>63</v>
      </c>
      <c r="E20" s="3">
        <v>2</v>
      </c>
      <c r="F20" s="3">
        <v>17</v>
      </c>
      <c r="G20" s="30">
        <v>17</v>
      </c>
      <c r="H20" s="30"/>
      <c r="I20" s="30">
        <v>18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</row>
    <row r="21" spans="1:66" x14ac:dyDescent="0.25">
      <c r="A21" s="2" t="s">
        <v>184</v>
      </c>
      <c r="B21" s="2" t="s">
        <v>185</v>
      </c>
      <c r="C21" t="s">
        <v>170</v>
      </c>
      <c r="E21" s="3">
        <v>13</v>
      </c>
      <c r="F21" s="3">
        <v>16</v>
      </c>
      <c r="G21" s="30">
        <v>18</v>
      </c>
      <c r="H21" s="30">
        <v>18</v>
      </c>
      <c r="I21" s="30">
        <v>19</v>
      </c>
      <c r="J21" s="30">
        <v>16</v>
      </c>
      <c r="K21" s="30">
        <v>19</v>
      </c>
      <c r="L21" s="30"/>
      <c r="M21" s="30"/>
      <c r="N21" s="30"/>
      <c r="O21" s="30"/>
      <c r="P21" s="30"/>
      <c r="Q21" s="30"/>
      <c r="R21" s="30">
        <v>18</v>
      </c>
      <c r="S21" s="30"/>
      <c r="T21" s="30"/>
      <c r="U21" s="30"/>
      <c r="V21" s="30"/>
      <c r="W21" s="30">
        <v>18</v>
      </c>
      <c r="X21" s="30">
        <v>18</v>
      </c>
      <c r="Y21" s="30">
        <v>19</v>
      </c>
      <c r="Z21" s="30">
        <v>20</v>
      </c>
      <c r="AA21" s="30">
        <v>20</v>
      </c>
      <c r="AB21" s="30"/>
      <c r="AC21" s="30"/>
      <c r="AD21" s="30"/>
      <c r="AE21" s="30"/>
      <c r="AF21" s="30"/>
      <c r="AG21" s="30">
        <v>20</v>
      </c>
      <c r="AH21" s="30">
        <v>20</v>
      </c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</row>
    <row r="22" spans="1:66" x14ac:dyDescent="0.25">
      <c r="A22" s="2" t="s">
        <v>1157</v>
      </c>
      <c r="B22" s="2" t="s">
        <v>1158</v>
      </c>
      <c r="C22" t="s">
        <v>89</v>
      </c>
      <c r="E22" s="3">
        <v>1</v>
      </c>
      <c r="F22" s="3">
        <v>19</v>
      </c>
      <c r="G22" s="30">
        <v>19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</row>
    <row r="23" spans="1:66" x14ac:dyDescent="0.25">
      <c r="A23" s="2" t="s">
        <v>1159</v>
      </c>
      <c r="B23" s="2" t="s">
        <v>1160</v>
      </c>
      <c r="C23" t="s">
        <v>218</v>
      </c>
      <c r="E23" s="3">
        <v>3</v>
      </c>
      <c r="F23" s="3">
        <v>16</v>
      </c>
      <c r="G23" s="30">
        <v>20</v>
      </c>
      <c r="H23" s="30">
        <v>16</v>
      </c>
      <c r="I23" s="30"/>
      <c r="J23" s="30"/>
      <c r="K23" s="30"/>
      <c r="L23" s="30"/>
      <c r="M23" s="30"/>
      <c r="N23" s="30"/>
      <c r="O23" s="30"/>
      <c r="P23" s="30"/>
      <c r="Q23" s="30">
        <v>19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</row>
    <row r="24" spans="1:66" x14ac:dyDescent="0.25">
      <c r="A24" s="2" t="s">
        <v>794</v>
      </c>
      <c r="B24" s="2" t="s">
        <v>618</v>
      </c>
      <c r="C24" t="s">
        <v>170</v>
      </c>
      <c r="E24" s="3">
        <v>7</v>
      </c>
      <c r="F24" s="3">
        <v>1</v>
      </c>
      <c r="G24" s="30"/>
      <c r="H24" s="30">
        <v>1</v>
      </c>
      <c r="I24" s="30">
        <v>2</v>
      </c>
      <c r="J24" s="30">
        <v>13</v>
      </c>
      <c r="K24" s="30">
        <v>5</v>
      </c>
      <c r="L24" s="30">
        <v>12</v>
      </c>
      <c r="M24" s="30">
        <v>19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>
        <v>4</v>
      </c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</row>
    <row r="25" spans="1:66" x14ac:dyDescent="0.25">
      <c r="A25" s="2" t="s">
        <v>797</v>
      </c>
      <c r="B25" s="2" t="s">
        <v>798</v>
      </c>
      <c r="C25" t="s">
        <v>90</v>
      </c>
      <c r="E25" s="3">
        <v>2</v>
      </c>
      <c r="F25" s="3">
        <v>2</v>
      </c>
      <c r="G25" s="30"/>
      <c r="H25" s="30">
        <v>2</v>
      </c>
      <c r="I25" s="30"/>
      <c r="J25" s="30"/>
      <c r="K25" s="30"/>
      <c r="L25" s="30"/>
      <c r="M25" s="30"/>
      <c r="N25" s="30">
        <v>18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</row>
    <row r="26" spans="1:66" x14ac:dyDescent="0.25">
      <c r="A26" s="2" t="s">
        <v>187</v>
      </c>
      <c r="B26" s="2" t="s">
        <v>188</v>
      </c>
      <c r="C26" t="s">
        <v>40</v>
      </c>
      <c r="E26" s="3">
        <v>6</v>
      </c>
      <c r="F26" s="3">
        <v>18</v>
      </c>
      <c r="G26" s="30"/>
      <c r="H26" s="30">
        <v>19</v>
      </c>
      <c r="I26" s="30">
        <v>20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>
        <v>20</v>
      </c>
      <c r="AK26" s="30"/>
      <c r="AL26" s="30"/>
      <c r="AM26" s="30"/>
      <c r="AN26" s="30"/>
      <c r="AO26" s="30"/>
      <c r="AP26" s="30"/>
      <c r="AQ26" s="30"/>
      <c r="AR26" s="30"/>
      <c r="AS26" s="30">
        <v>19</v>
      </c>
      <c r="AT26" s="30">
        <v>20</v>
      </c>
      <c r="AU26" s="30"/>
      <c r="AV26" s="30"/>
      <c r="AW26" s="30">
        <v>18</v>
      </c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</row>
    <row r="27" spans="1:66" x14ac:dyDescent="0.25">
      <c r="A27" s="2" t="s">
        <v>216</v>
      </c>
      <c r="B27" s="2" t="s">
        <v>217</v>
      </c>
      <c r="C27" t="s">
        <v>218</v>
      </c>
      <c r="E27" s="3">
        <v>1</v>
      </c>
      <c r="F27" s="3">
        <v>20</v>
      </c>
      <c r="G27" s="30"/>
      <c r="H27" s="30">
        <v>20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</row>
    <row r="28" spans="1:66" x14ac:dyDescent="0.25">
      <c r="A28" s="2" t="s">
        <v>804</v>
      </c>
      <c r="B28" s="2" t="s">
        <v>805</v>
      </c>
      <c r="C28" t="s">
        <v>174</v>
      </c>
      <c r="E28" s="3">
        <v>2</v>
      </c>
      <c r="F28" s="3">
        <v>1</v>
      </c>
      <c r="G28" s="30"/>
      <c r="H28" s="30"/>
      <c r="I28" s="30">
        <v>1</v>
      </c>
      <c r="J28" s="30">
        <v>4</v>
      </c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</row>
    <row r="29" spans="1:66" x14ac:dyDescent="0.25">
      <c r="A29" s="2" t="s">
        <v>812</v>
      </c>
      <c r="B29" s="2" t="s">
        <v>813</v>
      </c>
      <c r="C29" t="s">
        <v>90</v>
      </c>
      <c r="E29" s="3">
        <v>6</v>
      </c>
      <c r="F29" s="3">
        <v>5</v>
      </c>
      <c r="G29" s="30"/>
      <c r="H29" s="30"/>
      <c r="I29" s="30">
        <v>5</v>
      </c>
      <c r="J29" s="30"/>
      <c r="K29" s="30"/>
      <c r="L29" s="30">
        <v>5</v>
      </c>
      <c r="M29" s="30">
        <v>5</v>
      </c>
      <c r="N29" s="30"/>
      <c r="O29" s="30">
        <v>8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>
        <v>5</v>
      </c>
      <c r="AC29" s="30"/>
      <c r="AD29" s="30">
        <v>8</v>
      </c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</row>
    <row r="30" spans="1:66" x14ac:dyDescent="0.25">
      <c r="A30" s="2" t="s">
        <v>139</v>
      </c>
      <c r="B30" s="2" t="s">
        <v>140</v>
      </c>
      <c r="C30" t="s">
        <v>88</v>
      </c>
      <c r="E30" s="3">
        <v>3</v>
      </c>
      <c r="F30" s="3">
        <v>16</v>
      </c>
      <c r="G30" s="30"/>
      <c r="H30" s="30"/>
      <c r="I30" s="30">
        <v>16</v>
      </c>
      <c r="J30" s="30">
        <v>18</v>
      </c>
      <c r="K30" s="30">
        <v>20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</row>
    <row r="31" spans="1:66" x14ac:dyDescent="0.25">
      <c r="A31" s="2" t="s">
        <v>181</v>
      </c>
      <c r="B31" s="2" t="s">
        <v>181</v>
      </c>
      <c r="C31" t="s">
        <v>89</v>
      </c>
      <c r="E31" s="3">
        <v>5</v>
      </c>
      <c r="F31" s="3">
        <v>16</v>
      </c>
      <c r="G31" s="30"/>
      <c r="H31" s="30"/>
      <c r="I31" s="30">
        <v>17</v>
      </c>
      <c r="J31" s="30">
        <v>17</v>
      </c>
      <c r="K31" s="30">
        <v>17</v>
      </c>
      <c r="L31" s="30"/>
      <c r="M31" s="30">
        <v>16</v>
      </c>
      <c r="N31" s="30">
        <v>19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</row>
    <row r="32" spans="1:66" x14ac:dyDescent="0.25">
      <c r="A32" s="2" t="s">
        <v>817</v>
      </c>
      <c r="B32" s="2" t="s">
        <v>246</v>
      </c>
      <c r="C32" t="s">
        <v>33</v>
      </c>
      <c r="E32" s="3">
        <v>40</v>
      </c>
      <c r="F32" s="3">
        <v>1</v>
      </c>
      <c r="G32" s="30"/>
      <c r="H32" s="30"/>
      <c r="I32" s="30"/>
      <c r="J32" s="30">
        <v>1</v>
      </c>
      <c r="K32" s="30">
        <v>1</v>
      </c>
      <c r="L32" s="30">
        <v>2</v>
      </c>
      <c r="M32" s="30">
        <v>2</v>
      </c>
      <c r="N32" s="30">
        <v>2</v>
      </c>
      <c r="O32" s="30">
        <v>2</v>
      </c>
      <c r="P32" s="30">
        <v>2</v>
      </c>
      <c r="Q32" s="30">
        <v>3</v>
      </c>
      <c r="R32" s="30">
        <v>1</v>
      </c>
      <c r="S32" s="30">
        <v>1</v>
      </c>
      <c r="T32" s="30">
        <v>1</v>
      </c>
      <c r="U32" s="30">
        <v>1</v>
      </c>
      <c r="V32" s="30">
        <v>1</v>
      </c>
      <c r="W32" s="30">
        <v>1</v>
      </c>
      <c r="X32" s="30">
        <v>1</v>
      </c>
      <c r="Y32" s="30">
        <v>1</v>
      </c>
      <c r="Z32" s="30">
        <v>2</v>
      </c>
      <c r="AA32" s="30">
        <v>2</v>
      </c>
      <c r="AB32" s="30">
        <v>3</v>
      </c>
      <c r="AC32" s="30">
        <v>1</v>
      </c>
      <c r="AD32" s="30">
        <v>2</v>
      </c>
      <c r="AE32" s="30">
        <v>2</v>
      </c>
      <c r="AF32" s="30">
        <v>2</v>
      </c>
      <c r="AG32" s="30">
        <v>2</v>
      </c>
      <c r="AH32" s="30">
        <v>3</v>
      </c>
      <c r="AI32" s="30">
        <v>4</v>
      </c>
      <c r="AJ32" s="30">
        <v>4</v>
      </c>
      <c r="AK32" s="30">
        <v>7</v>
      </c>
      <c r="AL32" s="30">
        <v>4</v>
      </c>
      <c r="AM32" s="30">
        <v>5</v>
      </c>
      <c r="AN32" s="30">
        <v>6</v>
      </c>
      <c r="AO32" s="30">
        <v>5</v>
      </c>
      <c r="AP32" s="30">
        <v>5</v>
      </c>
      <c r="AQ32" s="30">
        <v>4</v>
      </c>
      <c r="AR32" s="30">
        <v>4</v>
      </c>
      <c r="AS32" s="30">
        <v>2</v>
      </c>
      <c r="AT32" s="30">
        <v>4</v>
      </c>
      <c r="AU32" s="30">
        <v>4</v>
      </c>
      <c r="AV32" s="30">
        <v>4</v>
      </c>
      <c r="AW32" s="30">
        <v>4</v>
      </c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</row>
    <row r="33" spans="1:66" x14ac:dyDescent="0.25">
      <c r="A33" s="2" t="s">
        <v>191</v>
      </c>
      <c r="B33" s="2" t="s">
        <v>192</v>
      </c>
      <c r="C33" t="s">
        <v>88</v>
      </c>
      <c r="E33" s="3">
        <v>2</v>
      </c>
      <c r="F33" s="3">
        <v>18</v>
      </c>
      <c r="G33" s="30"/>
      <c r="H33" s="30"/>
      <c r="I33" s="30"/>
      <c r="J33" s="30">
        <v>19</v>
      </c>
      <c r="K33" s="30">
        <v>18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</row>
    <row r="34" spans="1:66" x14ac:dyDescent="0.25">
      <c r="A34" s="2" t="s">
        <v>830</v>
      </c>
      <c r="B34" s="2" t="s">
        <v>629</v>
      </c>
      <c r="C34" t="s">
        <v>45</v>
      </c>
      <c r="E34" s="3">
        <v>20</v>
      </c>
      <c r="F34" s="3">
        <v>2</v>
      </c>
      <c r="G34" s="30"/>
      <c r="H34" s="30"/>
      <c r="I34" s="30"/>
      <c r="J34" s="30"/>
      <c r="K34" s="30">
        <v>2</v>
      </c>
      <c r="L34" s="30">
        <v>13</v>
      </c>
      <c r="M34" s="30">
        <v>15</v>
      </c>
      <c r="N34" s="30">
        <v>6</v>
      </c>
      <c r="O34" s="30">
        <v>11</v>
      </c>
      <c r="P34" s="30">
        <v>14</v>
      </c>
      <c r="Q34" s="30">
        <v>10</v>
      </c>
      <c r="R34" s="30">
        <v>7</v>
      </c>
      <c r="S34" s="30">
        <v>19</v>
      </c>
      <c r="T34" s="30"/>
      <c r="U34" s="30">
        <v>20</v>
      </c>
      <c r="V34" s="30">
        <v>18</v>
      </c>
      <c r="W34" s="30">
        <v>19</v>
      </c>
      <c r="X34" s="30">
        <v>17</v>
      </c>
      <c r="Y34" s="30">
        <v>16</v>
      </c>
      <c r="Z34" s="30">
        <v>18</v>
      </c>
      <c r="AA34" s="30">
        <v>13</v>
      </c>
      <c r="AB34" s="30">
        <v>20</v>
      </c>
      <c r="AC34" s="30">
        <v>16</v>
      </c>
      <c r="AD34" s="30">
        <v>18</v>
      </c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>
        <v>14</v>
      </c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</row>
    <row r="35" spans="1:66" x14ac:dyDescent="0.25">
      <c r="A35" s="2" t="s">
        <v>836</v>
      </c>
      <c r="B35" s="2" t="s">
        <v>837</v>
      </c>
      <c r="C35" t="s">
        <v>220</v>
      </c>
      <c r="E35" s="3">
        <v>4</v>
      </c>
      <c r="F35" s="3">
        <v>6</v>
      </c>
      <c r="G35" s="30"/>
      <c r="H35" s="30"/>
      <c r="I35" s="30"/>
      <c r="J35" s="30"/>
      <c r="K35" s="30">
        <v>6</v>
      </c>
      <c r="L35" s="30">
        <v>15</v>
      </c>
      <c r="M35" s="30">
        <v>20</v>
      </c>
      <c r="N35" s="30"/>
      <c r="O35" s="30"/>
      <c r="P35" s="30"/>
      <c r="Q35" s="30"/>
      <c r="R35" s="30"/>
      <c r="S35" s="30"/>
      <c r="T35" s="30"/>
      <c r="U35" s="30"/>
      <c r="V35" s="30"/>
      <c r="W35" s="30">
        <v>20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</row>
    <row r="36" spans="1:66" x14ac:dyDescent="0.25">
      <c r="A36" s="2" t="s">
        <v>838</v>
      </c>
      <c r="B36" s="2" t="s">
        <v>251</v>
      </c>
      <c r="C36" t="s">
        <v>89</v>
      </c>
      <c r="E36" s="3">
        <v>38</v>
      </c>
      <c r="F36" s="3">
        <v>1</v>
      </c>
      <c r="G36" s="30"/>
      <c r="H36" s="30"/>
      <c r="I36" s="30"/>
      <c r="J36" s="30"/>
      <c r="K36" s="30"/>
      <c r="L36" s="30">
        <v>1</v>
      </c>
      <c r="M36" s="30">
        <v>1</v>
      </c>
      <c r="N36" s="30">
        <v>3</v>
      </c>
      <c r="O36" s="30">
        <v>5</v>
      </c>
      <c r="P36" s="30">
        <v>3</v>
      </c>
      <c r="Q36" s="30">
        <v>6</v>
      </c>
      <c r="R36" s="30">
        <v>6</v>
      </c>
      <c r="S36" s="30">
        <v>3</v>
      </c>
      <c r="T36" s="30">
        <v>2</v>
      </c>
      <c r="U36" s="30">
        <v>4</v>
      </c>
      <c r="V36" s="30">
        <v>3</v>
      </c>
      <c r="W36" s="30">
        <v>2</v>
      </c>
      <c r="X36" s="30">
        <v>3</v>
      </c>
      <c r="Y36" s="30">
        <v>7</v>
      </c>
      <c r="Z36" s="30">
        <v>8</v>
      </c>
      <c r="AA36" s="30">
        <v>5</v>
      </c>
      <c r="AB36" s="30">
        <v>10</v>
      </c>
      <c r="AC36" s="30">
        <v>9</v>
      </c>
      <c r="AD36" s="30">
        <v>6</v>
      </c>
      <c r="AE36" s="30">
        <v>6</v>
      </c>
      <c r="AF36" s="30">
        <v>7</v>
      </c>
      <c r="AG36" s="30">
        <v>6</v>
      </c>
      <c r="AH36" s="30">
        <v>9</v>
      </c>
      <c r="AI36" s="30">
        <v>8</v>
      </c>
      <c r="AJ36" s="30">
        <v>8</v>
      </c>
      <c r="AK36" s="30">
        <v>10</v>
      </c>
      <c r="AL36" s="30">
        <v>12</v>
      </c>
      <c r="AM36" s="30">
        <v>10</v>
      </c>
      <c r="AN36" s="30">
        <v>11</v>
      </c>
      <c r="AO36" s="30">
        <v>9</v>
      </c>
      <c r="AP36" s="30">
        <v>10</v>
      </c>
      <c r="AQ36" s="30">
        <v>10</v>
      </c>
      <c r="AR36" s="30">
        <v>12</v>
      </c>
      <c r="AS36" s="30">
        <v>12</v>
      </c>
      <c r="AT36" s="30">
        <v>8</v>
      </c>
      <c r="AU36" s="30">
        <v>7</v>
      </c>
      <c r="AV36" s="30">
        <v>8</v>
      </c>
      <c r="AW36" s="30">
        <v>11</v>
      </c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</row>
    <row r="37" spans="1:66" x14ac:dyDescent="0.25">
      <c r="A37" s="2" t="s">
        <v>841</v>
      </c>
      <c r="B37" s="2" t="s">
        <v>240</v>
      </c>
      <c r="C37" t="s">
        <v>74</v>
      </c>
      <c r="E37" s="3">
        <v>38</v>
      </c>
      <c r="F37" s="3">
        <v>2</v>
      </c>
      <c r="G37" s="30"/>
      <c r="H37" s="30"/>
      <c r="I37" s="30"/>
      <c r="J37" s="30"/>
      <c r="K37" s="30"/>
      <c r="L37" s="30">
        <v>3</v>
      </c>
      <c r="M37" s="30">
        <v>3</v>
      </c>
      <c r="N37" s="30">
        <v>4</v>
      </c>
      <c r="O37" s="30">
        <v>7</v>
      </c>
      <c r="P37" s="30">
        <v>5</v>
      </c>
      <c r="Q37" s="30">
        <v>5</v>
      </c>
      <c r="R37" s="30">
        <v>8</v>
      </c>
      <c r="S37" s="30">
        <v>4</v>
      </c>
      <c r="T37" s="30">
        <v>3</v>
      </c>
      <c r="U37" s="30">
        <v>2</v>
      </c>
      <c r="V37" s="30">
        <v>2</v>
      </c>
      <c r="W37" s="30">
        <v>4</v>
      </c>
      <c r="X37" s="30">
        <v>4</v>
      </c>
      <c r="Y37" s="30">
        <v>5</v>
      </c>
      <c r="Z37" s="30">
        <v>6</v>
      </c>
      <c r="AA37" s="30">
        <v>6</v>
      </c>
      <c r="AB37" s="30">
        <v>9</v>
      </c>
      <c r="AC37" s="30">
        <v>5</v>
      </c>
      <c r="AD37" s="30">
        <v>7</v>
      </c>
      <c r="AE37" s="30">
        <v>5</v>
      </c>
      <c r="AF37" s="30">
        <v>4</v>
      </c>
      <c r="AG37" s="30">
        <v>4</v>
      </c>
      <c r="AH37" s="30">
        <v>6</v>
      </c>
      <c r="AI37" s="30">
        <v>7</v>
      </c>
      <c r="AJ37" s="30">
        <v>6</v>
      </c>
      <c r="AK37" s="30">
        <v>9</v>
      </c>
      <c r="AL37" s="30">
        <v>6</v>
      </c>
      <c r="AM37" s="30">
        <v>6</v>
      </c>
      <c r="AN37" s="30">
        <v>7</v>
      </c>
      <c r="AO37" s="30">
        <v>6</v>
      </c>
      <c r="AP37" s="30">
        <v>7</v>
      </c>
      <c r="AQ37" s="30">
        <v>7</v>
      </c>
      <c r="AR37" s="30">
        <v>6</v>
      </c>
      <c r="AS37" s="30">
        <v>6</v>
      </c>
      <c r="AT37" s="30">
        <v>6</v>
      </c>
      <c r="AU37" s="30">
        <v>5</v>
      </c>
      <c r="AV37" s="30">
        <v>5</v>
      </c>
      <c r="AW37" s="30">
        <v>5</v>
      </c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</row>
    <row r="38" spans="1:66" x14ac:dyDescent="0.25">
      <c r="A38" s="2" t="s">
        <v>1161</v>
      </c>
      <c r="B38" s="2" t="s">
        <v>1162</v>
      </c>
      <c r="C38" t="s">
        <v>170</v>
      </c>
      <c r="E38" s="3">
        <v>2</v>
      </c>
      <c r="F38" s="3">
        <v>10</v>
      </c>
      <c r="G38" s="30"/>
      <c r="H38" s="30"/>
      <c r="I38" s="30"/>
      <c r="J38" s="30"/>
      <c r="K38" s="30"/>
      <c r="L38" s="30">
        <v>18</v>
      </c>
      <c r="M38" s="30"/>
      <c r="N38" s="30"/>
      <c r="O38" s="30">
        <v>10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</row>
    <row r="39" spans="1:66" x14ac:dyDescent="0.25">
      <c r="A39" s="2" t="s">
        <v>863</v>
      </c>
      <c r="B39" s="2" t="s">
        <v>652</v>
      </c>
      <c r="C39" t="s">
        <v>653</v>
      </c>
      <c r="E39" s="3">
        <v>3</v>
      </c>
      <c r="F39" s="3">
        <v>1</v>
      </c>
      <c r="G39" s="30"/>
      <c r="H39" s="30"/>
      <c r="I39" s="30"/>
      <c r="J39" s="30"/>
      <c r="K39" s="30"/>
      <c r="L39" s="30"/>
      <c r="M39" s="30"/>
      <c r="N39" s="30">
        <v>1</v>
      </c>
      <c r="O39" s="30">
        <v>20</v>
      </c>
      <c r="P39" s="30">
        <v>20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</row>
    <row r="40" spans="1:66" x14ac:dyDescent="0.25">
      <c r="A40" s="2" t="s">
        <v>878</v>
      </c>
      <c r="B40" s="2" t="s">
        <v>879</v>
      </c>
      <c r="C40" t="s">
        <v>24</v>
      </c>
      <c r="E40" s="3">
        <v>20</v>
      </c>
      <c r="F40" s="3">
        <v>1</v>
      </c>
      <c r="G40" s="30"/>
      <c r="H40" s="30"/>
      <c r="I40" s="30"/>
      <c r="J40" s="30"/>
      <c r="K40" s="30"/>
      <c r="L40" s="30"/>
      <c r="M40" s="30"/>
      <c r="N40" s="30"/>
      <c r="O40" s="30">
        <v>1</v>
      </c>
      <c r="P40" s="30">
        <v>13</v>
      </c>
      <c r="Q40" s="30">
        <v>16</v>
      </c>
      <c r="R40" s="30">
        <v>20</v>
      </c>
      <c r="S40" s="30"/>
      <c r="T40" s="30">
        <v>19</v>
      </c>
      <c r="U40" s="30"/>
      <c r="V40" s="30">
        <v>20</v>
      </c>
      <c r="W40" s="30">
        <v>17</v>
      </c>
      <c r="X40" s="30"/>
      <c r="Y40" s="30"/>
      <c r="Z40" s="30">
        <v>19</v>
      </c>
      <c r="AA40" s="30"/>
      <c r="AB40" s="30"/>
      <c r="AC40" s="30"/>
      <c r="AD40" s="30"/>
      <c r="AE40" s="30">
        <v>11</v>
      </c>
      <c r="AF40" s="30">
        <v>16</v>
      </c>
      <c r="AG40" s="30"/>
      <c r="AH40" s="30"/>
      <c r="AI40" s="30"/>
      <c r="AJ40" s="30">
        <v>2</v>
      </c>
      <c r="AK40" s="30">
        <v>12</v>
      </c>
      <c r="AL40" s="30">
        <v>19</v>
      </c>
      <c r="AM40" s="30">
        <v>20</v>
      </c>
      <c r="AN40" s="30">
        <v>20</v>
      </c>
      <c r="AO40" s="30">
        <v>13</v>
      </c>
      <c r="AP40" s="30">
        <v>19</v>
      </c>
      <c r="AQ40" s="30">
        <v>20</v>
      </c>
      <c r="AR40" s="30">
        <v>17</v>
      </c>
      <c r="AS40" s="30"/>
      <c r="AT40" s="30"/>
      <c r="AU40" s="30">
        <v>18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</row>
    <row r="41" spans="1:66" x14ac:dyDescent="0.25">
      <c r="A41" s="2" t="s">
        <v>891</v>
      </c>
      <c r="B41" s="2" t="s">
        <v>668</v>
      </c>
      <c r="C41" t="s">
        <v>24</v>
      </c>
      <c r="E41" s="3">
        <v>24</v>
      </c>
      <c r="F41" s="3">
        <v>1</v>
      </c>
      <c r="G41" s="30"/>
      <c r="H41" s="30"/>
      <c r="I41" s="30"/>
      <c r="J41" s="30"/>
      <c r="K41" s="30"/>
      <c r="L41" s="30"/>
      <c r="M41" s="30"/>
      <c r="N41" s="30"/>
      <c r="O41" s="30"/>
      <c r="P41" s="30">
        <v>1</v>
      </c>
      <c r="Q41" s="30">
        <v>2</v>
      </c>
      <c r="R41" s="30">
        <v>10</v>
      </c>
      <c r="S41" s="30">
        <v>2</v>
      </c>
      <c r="T41" s="30">
        <v>6</v>
      </c>
      <c r="U41" s="30">
        <v>5</v>
      </c>
      <c r="V41" s="30">
        <v>7</v>
      </c>
      <c r="W41" s="30">
        <v>9</v>
      </c>
      <c r="X41" s="30">
        <v>7</v>
      </c>
      <c r="Y41" s="30">
        <v>14</v>
      </c>
      <c r="Z41" s="30">
        <v>13</v>
      </c>
      <c r="AA41" s="30">
        <v>10</v>
      </c>
      <c r="AB41" s="30">
        <v>12</v>
      </c>
      <c r="AC41" s="30">
        <v>11</v>
      </c>
      <c r="AD41" s="30">
        <v>11</v>
      </c>
      <c r="AE41" s="30">
        <v>10</v>
      </c>
      <c r="AF41" s="30">
        <v>13</v>
      </c>
      <c r="AG41" s="30">
        <v>13</v>
      </c>
      <c r="AH41" s="30">
        <v>16</v>
      </c>
      <c r="AI41" s="30">
        <v>20</v>
      </c>
      <c r="AJ41" s="30">
        <v>15</v>
      </c>
      <c r="AK41" s="30"/>
      <c r="AL41" s="30">
        <v>15</v>
      </c>
      <c r="AM41" s="30">
        <v>19</v>
      </c>
      <c r="AN41" s="30">
        <v>16</v>
      </c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</row>
    <row r="42" spans="1:66" x14ac:dyDescent="0.25">
      <c r="A42" s="2" t="s">
        <v>1163</v>
      </c>
      <c r="B42" s="2" t="s">
        <v>1164</v>
      </c>
      <c r="C42" t="s">
        <v>90</v>
      </c>
      <c r="E42" s="3">
        <v>2</v>
      </c>
      <c r="F42" s="3">
        <v>18</v>
      </c>
      <c r="G42" s="30"/>
      <c r="H42" s="30"/>
      <c r="I42" s="30"/>
      <c r="J42" s="30"/>
      <c r="K42" s="30"/>
      <c r="L42" s="30"/>
      <c r="M42" s="30"/>
      <c r="N42" s="30"/>
      <c r="O42" s="30"/>
      <c r="P42" s="30">
        <v>18</v>
      </c>
      <c r="Q42" s="30">
        <v>20</v>
      </c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</row>
    <row r="43" spans="1:66" x14ac:dyDescent="0.25">
      <c r="A43" s="2" t="s">
        <v>233</v>
      </c>
      <c r="B43" s="2" t="s">
        <v>234</v>
      </c>
      <c r="C43" t="s">
        <v>218</v>
      </c>
      <c r="E43" s="3">
        <v>1</v>
      </c>
      <c r="F43" s="3">
        <v>19</v>
      </c>
      <c r="G43" s="30"/>
      <c r="H43" s="30"/>
      <c r="I43" s="30"/>
      <c r="J43" s="30"/>
      <c r="K43" s="30"/>
      <c r="L43" s="30"/>
      <c r="M43" s="30"/>
      <c r="N43" s="30"/>
      <c r="O43" s="30"/>
      <c r="P43" s="30">
        <v>19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</row>
    <row r="44" spans="1:66" x14ac:dyDescent="0.25">
      <c r="A44" s="2" t="s">
        <v>921</v>
      </c>
      <c r="B44" s="2" t="s">
        <v>162</v>
      </c>
      <c r="C44" t="s">
        <v>90</v>
      </c>
      <c r="E44" s="3">
        <v>8</v>
      </c>
      <c r="F44" s="3">
        <v>2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>
        <v>2</v>
      </c>
      <c r="S44" s="30">
        <v>6</v>
      </c>
      <c r="T44" s="30">
        <v>16</v>
      </c>
      <c r="U44" s="30">
        <v>18</v>
      </c>
      <c r="V44" s="30"/>
      <c r="W44" s="30"/>
      <c r="X44" s="30">
        <v>20</v>
      </c>
      <c r="Y44" s="30"/>
      <c r="Z44" s="30"/>
      <c r="AA44" s="30"/>
      <c r="AB44" s="30"/>
      <c r="AC44" s="30">
        <v>20</v>
      </c>
      <c r="AD44" s="30"/>
      <c r="AE44" s="30">
        <v>20</v>
      </c>
      <c r="AF44" s="30">
        <v>12</v>
      </c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</row>
    <row r="45" spans="1:66" x14ac:dyDescent="0.25">
      <c r="A45" s="2" t="s">
        <v>1165</v>
      </c>
      <c r="B45" s="2" t="s">
        <v>1166</v>
      </c>
      <c r="C45" t="s">
        <v>63</v>
      </c>
      <c r="E45" s="3">
        <v>21</v>
      </c>
      <c r="F45" s="3">
        <v>11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>
        <v>11</v>
      </c>
      <c r="T45" s="30">
        <v>11</v>
      </c>
      <c r="U45" s="30">
        <v>15</v>
      </c>
      <c r="V45" s="30">
        <v>15</v>
      </c>
      <c r="W45" s="30">
        <v>16</v>
      </c>
      <c r="X45" s="30">
        <v>15</v>
      </c>
      <c r="Y45" s="30">
        <v>11</v>
      </c>
      <c r="Z45" s="30">
        <v>14</v>
      </c>
      <c r="AA45" s="30">
        <v>16</v>
      </c>
      <c r="AB45" s="30">
        <v>17</v>
      </c>
      <c r="AC45" s="30">
        <v>14</v>
      </c>
      <c r="AD45" s="30">
        <v>15</v>
      </c>
      <c r="AE45" s="30">
        <v>15</v>
      </c>
      <c r="AF45" s="30">
        <v>14</v>
      </c>
      <c r="AG45" s="30">
        <v>11</v>
      </c>
      <c r="AH45" s="30">
        <v>15</v>
      </c>
      <c r="AI45" s="30">
        <v>15</v>
      </c>
      <c r="AJ45" s="30">
        <v>13</v>
      </c>
      <c r="AK45" s="30">
        <v>18</v>
      </c>
      <c r="AL45" s="30"/>
      <c r="AM45" s="30"/>
      <c r="AN45" s="30"/>
      <c r="AO45" s="30">
        <v>20</v>
      </c>
      <c r="AP45" s="30">
        <v>18</v>
      </c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</row>
    <row r="46" spans="1:66" x14ac:dyDescent="0.25">
      <c r="A46" s="2" t="s">
        <v>161</v>
      </c>
      <c r="B46" s="2" t="s">
        <v>162</v>
      </c>
      <c r="C46" t="s">
        <v>90</v>
      </c>
      <c r="E46" s="3">
        <v>13</v>
      </c>
      <c r="F46" s="3">
        <v>17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>
        <v>20</v>
      </c>
      <c r="T46" s="30">
        <v>20</v>
      </c>
      <c r="U46" s="30">
        <v>19</v>
      </c>
      <c r="V46" s="30"/>
      <c r="W46" s="30"/>
      <c r="X46" s="30">
        <v>19</v>
      </c>
      <c r="Y46" s="30">
        <v>20</v>
      </c>
      <c r="Z46" s="30"/>
      <c r="AA46" s="30"/>
      <c r="AB46" s="30"/>
      <c r="AC46" s="30">
        <v>19</v>
      </c>
      <c r="AD46" s="30">
        <v>20</v>
      </c>
      <c r="AE46" s="30">
        <v>19</v>
      </c>
      <c r="AF46" s="30">
        <v>19</v>
      </c>
      <c r="AG46" s="30">
        <v>17</v>
      </c>
      <c r="AH46" s="30">
        <v>19</v>
      </c>
      <c r="AI46" s="30">
        <v>19</v>
      </c>
      <c r="AJ46" s="30">
        <v>19</v>
      </c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</row>
    <row r="47" spans="1:66" x14ac:dyDescent="0.25">
      <c r="A47" s="2" t="s">
        <v>959</v>
      </c>
      <c r="B47" s="2" t="s">
        <v>708</v>
      </c>
      <c r="C47" t="s">
        <v>90</v>
      </c>
      <c r="E47" s="3">
        <v>5</v>
      </c>
      <c r="F47" s="3">
        <v>1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>
        <v>1</v>
      </c>
      <c r="AA47" s="30">
        <v>1</v>
      </c>
      <c r="AB47" s="30">
        <v>8</v>
      </c>
      <c r="AC47" s="30">
        <v>3</v>
      </c>
      <c r="AD47" s="30">
        <v>5</v>
      </c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</row>
    <row r="48" spans="1:66" x14ac:dyDescent="0.25">
      <c r="A48" s="2" t="s">
        <v>975</v>
      </c>
      <c r="B48" s="2" t="s">
        <v>976</v>
      </c>
      <c r="C48" t="s">
        <v>90</v>
      </c>
      <c r="E48" s="3">
        <v>1</v>
      </c>
      <c r="F48" s="3">
        <v>1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>
        <v>1</v>
      </c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</row>
    <row r="49" spans="1:66" x14ac:dyDescent="0.25">
      <c r="A49" s="2" t="s">
        <v>984</v>
      </c>
      <c r="B49" s="2" t="s">
        <v>985</v>
      </c>
      <c r="C49" t="s">
        <v>90</v>
      </c>
      <c r="E49" s="3">
        <v>4</v>
      </c>
      <c r="F49" s="3">
        <v>1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>
        <v>1</v>
      </c>
      <c r="AE49" s="30">
        <v>18</v>
      </c>
      <c r="AF49" s="30"/>
      <c r="AG49" s="30">
        <v>18</v>
      </c>
      <c r="AH49" s="30"/>
      <c r="AI49" s="30">
        <v>18</v>
      </c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</row>
    <row r="50" spans="1:66" x14ac:dyDescent="0.25">
      <c r="A50" s="2" t="s">
        <v>999</v>
      </c>
      <c r="B50" s="2" t="s">
        <v>1000</v>
      </c>
      <c r="C50" t="s">
        <v>220</v>
      </c>
      <c r="E50" s="3">
        <v>15</v>
      </c>
      <c r="F50" s="3">
        <v>1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>
        <v>1</v>
      </c>
      <c r="AF50" s="30">
        <v>6</v>
      </c>
      <c r="AG50" s="30">
        <v>15</v>
      </c>
      <c r="AH50" s="30">
        <v>10</v>
      </c>
      <c r="AI50" s="30">
        <v>13</v>
      </c>
      <c r="AJ50" s="30">
        <v>18</v>
      </c>
      <c r="AK50" s="30"/>
      <c r="AL50" s="30">
        <v>20</v>
      </c>
      <c r="AM50" s="30">
        <v>17</v>
      </c>
      <c r="AN50" s="30"/>
      <c r="AO50" s="30"/>
      <c r="AP50" s="30">
        <v>17</v>
      </c>
      <c r="AQ50" s="30">
        <v>19</v>
      </c>
      <c r="AR50" s="30">
        <v>20</v>
      </c>
      <c r="AS50" s="30"/>
      <c r="AT50" s="30">
        <v>19</v>
      </c>
      <c r="AU50" s="30">
        <v>20</v>
      </c>
      <c r="AV50" s="30">
        <v>20</v>
      </c>
      <c r="AW50" s="30">
        <v>19</v>
      </c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</row>
    <row r="51" spans="1:66" x14ac:dyDescent="0.25">
      <c r="A51" s="2" t="s">
        <v>1018</v>
      </c>
      <c r="B51" s="2" t="s">
        <v>100</v>
      </c>
      <c r="C51" t="s">
        <v>30</v>
      </c>
      <c r="E51" s="3">
        <v>16</v>
      </c>
      <c r="F51" s="3">
        <v>1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>
        <v>1</v>
      </c>
      <c r="AI51" s="30">
        <v>1</v>
      </c>
      <c r="AJ51" s="30">
        <v>1</v>
      </c>
      <c r="AK51" s="30">
        <v>4</v>
      </c>
      <c r="AL51" s="30">
        <v>2</v>
      </c>
      <c r="AM51" s="30">
        <v>2</v>
      </c>
      <c r="AN51" s="30">
        <v>2</v>
      </c>
      <c r="AO51" s="30">
        <v>1</v>
      </c>
      <c r="AP51" s="30">
        <v>2</v>
      </c>
      <c r="AQ51" s="30">
        <v>2</v>
      </c>
      <c r="AR51" s="30">
        <v>2</v>
      </c>
      <c r="AS51" s="30">
        <v>3</v>
      </c>
      <c r="AT51" s="30">
        <v>2</v>
      </c>
      <c r="AU51" s="30">
        <v>3</v>
      </c>
      <c r="AV51" s="30">
        <v>3</v>
      </c>
      <c r="AW51" s="30">
        <v>2</v>
      </c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</row>
    <row r="52" spans="1:66" x14ac:dyDescent="0.25">
      <c r="A52" s="2" t="s">
        <v>1021</v>
      </c>
      <c r="B52" s="2" t="s">
        <v>1022</v>
      </c>
      <c r="C52" t="s">
        <v>89</v>
      </c>
      <c r="E52" s="3">
        <v>1</v>
      </c>
      <c r="F52" s="3">
        <v>2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>
        <v>2</v>
      </c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</row>
    <row r="53" spans="1:66" x14ac:dyDescent="0.25">
      <c r="A53" s="2" t="s">
        <v>1028</v>
      </c>
      <c r="B53" s="2" t="s">
        <v>1029</v>
      </c>
      <c r="C53" t="s">
        <v>90</v>
      </c>
      <c r="E53" s="3">
        <v>1</v>
      </c>
      <c r="F53" s="3">
        <v>2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>
        <v>2</v>
      </c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</row>
    <row r="54" spans="1:66" x14ac:dyDescent="0.25">
      <c r="A54" s="2" t="s">
        <v>1046</v>
      </c>
      <c r="B54" s="2" t="s">
        <v>244</v>
      </c>
      <c r="C54" t="s">
        <v>30</v>
      </c>
      <c r="E54" s="3">
        <v>13</v>
      </c>
      <c r="F54" s="3">
        <v>1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>
        <v>1</v>
      </c>
      <c r="AL54" s="30">
        <v>7</v>
      </c>
      <c r="AM54" s="30">
        <v>8</v>
      </c>
      <c r="AN54" s="30">
        <v>12</v>
      </c>
      <c r="AO54" s="30">
        <v>10</v>
      </c>
      <c r="AP54" s="30">
        <v>11</v>
      </c>
      <c r="AQ54" s="30">
        <v>15</v>
      </c>
      <c r="AR54" s="30">
        <v>10</v>
      </c>
      <c r="AS54" s="30">
        <v>11</v>
      </c>
      <c r="AT54" s="30">
        <v>11</v>
      </c>
      <c r="AU54" s="30">
        <v>11</v>
      </c>
      <c r="AV54" s="30">
        <v>13</v>
      </c>
      <c r="AW54" s="30">
        <v>12</v>
      </c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</row>
    <row r="55" spans="1:66" x14ac:dyDescent="0.25">
      <c r="A55" s="2" t="s">
        <v>1048</v>
      </c>
      <c r="B55" s="2" t="s">
        <v>1049</v>
      </c>
      <c r="C55" t="s">
        <v>90</v>
      </c>
      <c r="E55" s="3">
        <v>1</v>
      </c>
      <c r="F55" s="3">
        <v>2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>
        <v>2</v>
      </c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</row>
    <row r="56" spans="1:66" x14ac:dyDescent="0.25">
      <c r="A56" s="2" t="s">
        <v>1050</v>
      </c>
      <c r="B56" s="2" t="s">
        <v>1051</v>
      </c>
      <c r="C56" t="s">
        <v>45</v>
      </c>
      <c r="E56" s="3">
        <v>13</v>
      </c>
      <c r="F56" s="3">
        <v>5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>
        <v>5</v>
      </c>
      <c r="AL56" s="30">
        <v>9</v>
      </c>
      <c r="AM56" s="30">
        <v>11</v>
      </c>
      <c r="AN56" s="30">
        <v>15</v>
      </c>
      <c r="AO56" s="30">
        <v>11</v>
      </c>
      <c r="AP56" s="30">
        <v>16</v>
      </c>
      <c r="AQ56" s="30">
        <v>13</v>
      </c>
      <c r="AR56" s="30">
        <v>15</v>
      </c>
      <c r="AS56" s="30">
        <v>17</v>
      </c>
      <c r="AT56" s="30">
        <v>16</v>
      </c>
      <c r="AU56" s="30">
        <v>10</v>
      </c>
      <c r="AV56" s="30">
        <v>17</v>
      </c>
      <c r="AW56" s="30">
        <v>15</v>
      </c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</row>
    <row r="57" spans="1:66" x14ac:dyDescent="0.25">
      <c r="A57" s="2" t="s">
        <v>1055</v>
      </c>
      <c r="B57" s="2" t="s">
        <v>249</v>
      </c>
      <c r="C57" t="s">
        <v>741</v>
      </c>
      <c r="E57" s="3">
        <v>12</v>
      </c>
      <c r="F57" s="3">
        <v>1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>
        <v>1</v>
      </c>
      <c r="AM57" s="30">
        <v>1</v>
      </c>
      <c r="AN57" s="30">
        <v>3</v>
      </c>
      <c r="AO57" s="30">
        <v>3</v>
      </c>
      <c r="AP57" s="30">
        <v>1</v>
      </c>
      <c r="AQ57" s="30">
        <v>6</v>
      </c>
      <c r="AR57" s="30">
        <v>7</v>
      </c>
      <c r="AS57" s="30">
        <v>9</v>
      </c>
      <c r="AT57" s="30">
        <v>9</v>
      </c>
      <c r="AU57" s="30">
        <v>8</v>
      </c>
      <c r="AV57" s="30">
        <v>9</v>
      </c>
      <c r="AW57" s="30">
        <v>8</v>
      </c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</row>
    <row r="58" spans="1:66" x14ac:dyDescent="0.25">
      <c r="A58" s="2" t="s">
        <v>1070</v>
      </c>
      <c r="B58" s="2" t="s">
        <v>180</v>
      </c>
      <c r="C58" t="s">
        <v>90</v>
      </c>
      <c r="E58" s="3">
        <v>3</v>
      </c>
      <c r="F58" s="3">
        <v>1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>
        <v>1</v>
      </c>
      <c r="AO58" s="30">
        <v>14</v>
      </c>
      <c r="AP58" s="30"/>
      <c r="AQ58" s="30"/>
      <c r="AR58" s="30">
        <v>1</v>
      </c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</row>
    <row r="59" spans="1:66" x14ac:dyDescent="0.25">
      <c r="A59" s="2" t="s">
        <v>1079</v>
      </c>
      <c r="B59" s="2" t="s">
        <v>1080</v>
      </c>
      <c r="C59" t="s">
        <v>90</v>
      </c>
      <c r="E59" s="3">
        <v>1</v>
      </c>
      <c r="F59" s="3">
        <v>4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>
        <v>4</v>
      </c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</row>
    <row r="60" spans="1:66" x14ac:dyDescent="0.25">
      <c r="A60" s="2" t="s">
        <v>1086</v>
      </c>
      <c r="B60" s="2" t="s">
        <v>1087</v>
      </c>
      <c r="C60" t="s">
        <v>90</v>
      </c>
      <c r="E60" s="3">
        <v>2</v>
      </c>
      <c r="F60" s="3">
        <v>1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>
        <v>1</v>
      </c>
      <c r="AR60" s="30"/>
      <c r="AS60" s="30">
        <v>8</v>
      </c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</row>
    <row r="61" spans="1:66" x14ac:dyDescent="0.25">
      <c r="A61" s="2" t="s">
        <v>1167</v>
      </c>
      <c r="B61" s="2" t="s">
        <v>1168</v>
      </c>
      <c r="C61" t="s">
        <v>1169</v>
      </c>
      <c r="E61" s="3">
        <v>5</v>
      </c>
      <c r="F61" s="3">
        <v>5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>
        <v>5</v>
      </c>
      <c r="AT61" s="30">
        <v>5</v>
      </c>
      <c r="AU61" s="30">
        <v>12</v>
      </c>
      <c r="AV61" s="30">
        <v>18</v>
      </c>
      <c r="AW61" s="30">
        <v>16</v>
      </c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</row>
    <row r="62" spans="1:66" x14ac:dyDescent="0.25">
      <c r="A62" s="2" t="s">
        <v>1170</v>
      </c>
      <c r="B62" s="2" t="s">
        <v>1171</v>
      </c>
      <c r="C62" t="s">
        <v>90</v>
      </c>
      <c r="E62" s="3">
        <v>1</v>
      </c>
      <c r="F62" s="3">
        <v>11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>
        <v>11</v>
      </c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</row>
    <row r="63" spans="1:66" x14ac:dyDescent="0.25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66" x14ac:dyDescent="0.25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7:58" x14ac:dyDescent="0.25"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7:58" x14ac:dyDescent="0.25"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7:58" x14ac:dyDescent="0.25"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7:58" x14ac:dyDescent="0.25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7:58" x14ac:dyDescent="0.25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7:58" x14ac:dyDescent="0.25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7:58" x14ac:dyDescent="0.25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7:58" x14ac:dyDescent="0.25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7:58" x14ac:dyDescent="0.25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7:58" x14ac:dyDescent="0.25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7:58" x14ac:dyDescent="0.25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7:58" x14ac:dyDescent="0.25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7:58" x14ac:dyDescent="0.25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7:58" x14ac:dyDescent="0.25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7:58" x14ac:dyDescent="0.25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7:58" x14ac:dyDescent="0.25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7:58" x14ac:dyDescent="0.25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7:58" x14ac:dyDescent="0.25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7:58" x14ac:dyDescent="0.25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7:58" x14ac:dyDescent="0.25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7:58" x14ac:dyDescent="0.25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7:58" x14ac:dyDescent="0.25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7:58" x14ac:dyDescent="0.25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7:58" x14ac:dyDescent="0.25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7:58" x14ac:dyDescent="0.25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7:58" x14ac:dyDescent="0.25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7:58" x14ac:dyDescent="0.25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7:58" x14ac:dyDescent="0.25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7:58" x14ac:dyDescent="0.25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7:58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7:58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7:58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7:58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7:58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7:58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7:58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7:58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7:58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7:58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E103" s="3"/>
      <c r="AG103" s="3"/>
      <c r="AI103" s="3"/>
      <c r="AK103" s="3"/>
      <c r="AM103" s="3"/>
      <c r="AO103" s="3"/>
      <c r="AQ103" s="3"/>
      <c r="AS103" s="3"/>
      <c r="AU103" s="3"/>
      <c r="AW103" s="3"/>
      <c r="AY103" s="3"/>
      <c r="BA103" s="3"/>
      <c r="BC103" s="3"/>
      <c r="BE103" s="3"/>
    </row>
    <row r="104" spans="7:58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7:58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7:58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7:58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7:58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7:58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7:58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7:58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7:58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7:58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7:58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7:58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7:58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7:58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7:58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7:58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7:58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7:58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7:58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7:58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7:58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7:58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7:58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7:58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7:58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7:58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7:58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7:58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7:58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7:58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7:58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7:58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7:58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7:58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7:58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7:58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7:58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7:58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7:58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7:58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7:58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7:58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7:58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7:58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7:58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E148" s="3"/>
      <c r="AG148" s="3"/>
      <c r="AI148" s="3"/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</row>
    <row r="149" spans="7:58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E149" s="3"/>
      <c r="AG149" s="3"/>
      <c r="AI149" s="3"/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</row>
    <row r="150" spans="7:58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E150" s="3"/>
      <c r="AG150" s="3"/>
      <c r="AI150" s="3"/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</row>
    <row r="151" spans="7:5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E151" s="3"/>
      <c r="AG151" s="3"/>
      <c r="AI151" s="3"/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</row>
    <row r="152" spans="7:5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E152" s="3"/>
      <c r="AG152" s="3"/>
      <c r="AI152" s="3"/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</row>
    <row r="153" spans="7:5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7:5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E154" s="3"/>
      <c r="AG154" s="3"/>
      <c r="AI154" s="3"/>
      <c r="AK154" s="3"/>
      <c r="AM154" s="3"/>
      <c r="AO154" s="3"/>
      <c r="AQ154" s="3"/>
      <c r="AS154" s="3"/>
      <c r="AU154" s="3"/>
      <c r="AW154" s="3"/>
      <c r="AY154" s="3"/>
      <c r="BA154" s="3"/>
      <c r="BC154" s="3"/>
      <c r="BE154" s="3"/>
    </row>
    <row r="155" spans="7:5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7:5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7:5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E157" s="3"/>
      <c r="AG157" s="3"/>
      <c r="AI157" s="3"/>
      <c r="AK157" s="3"/>
      <c r="AM157" s="3"/>
      <c r="AO157" s="3"/>
      <c r="AQ157" s="3"/>
      <c r="AS157" s="3"/>
      <c r="AU157" s="3"/>
      <c r="AW157" s="3"/>
      <c r="AY157" s="3"/>
      <c r="BA157" s="3"/>
      <c r="BC157" s="3"/>
      <c r="BE157" s="3"/>
    </row>
    <row r="158" spans="7:5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E158" s="3"/>
      <c r="AG158" s="3"/>
      <c r="AI158" s="3"/>
      <c r="AK158" s="3"/>
      <c r="AM158" s="3"/>
      <c r="AO158" s="3"/>
      <c r="AQ158" s="3"/>
      <c r="AS158" s="3"/>
      <c r="AU158" s="3"/>
      <c r="AW158" s="3"/>
      <c r="AY158" s="3"/>
      <c r="BA158" s="3"/>
      <c r="BC158" s="3"/>
      <c r="BE158" s="3"/>
    </row>
    <row r="159" spans="7:5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7:5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7:5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E161" s="3"/>
      <c r="AG161" s="3"/>
      <c r="AI161" s="3"/>
      <c r="AK161" s="3"/>
      <c r="AM161" s="3"/>
      <c r="AO161" s="3"/>
      <c r="AQ161" s="3"/>
      <c r="AS161" s="3"/>
      <c r="AU161" s="3"/>
      <c r="AW161" s="3"/>
      <c r="AY161" s="3"/>
      <c r="BA161" s="3"/>
      <c r="BC161" s="3"/>
      <c r="BE161" s="3"/>
    </row>
    <row r="162" spans="7:5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7:5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7:5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7:5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7:5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7:5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7:5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7:5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7:5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7:5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7:5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7:5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7:5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7:5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7:5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E176" s="3"/>
      <c r="AG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</row>
    <row r="177" spans="7:5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7:5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3"/>
      <c r="AG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</row>
    <row r="179" spans="7:5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E179" s="3"/>
      <c r="AG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</row>
    <row r="180" spans="7:5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E180" s="3"/>
      <c r="AG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</row>
    <row r="181" spans="7:5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E181" s="3"/>
      <c r="AG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</row>
    <row r="182" spans="7:5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E182" s="3"/>
      <c r="AG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</row>
    <row r="183" spans="7:5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E183" s="3"/>
      <c r="AG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</row>
    <row r="184" spans="7:5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E184" s="3"/>
      <c r="AG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</row>
    <row r="185" spans="7:5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E185" s="3"/>
      <c r="AG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</row>
    <row r="186" spans="7:5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E186" s="3"/>
      <c r="AG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</row>
    <row r="187" spans="7:5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E187" s="3"/>
      <c r="AG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</row>
    <row r="188" spans="7:5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E188" s="3"/>
      <c r="AG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</row>
    <row r="189" spans="7:5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E189" s="3"/>
      <c r="AG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</row>
    <row r="190" spans="7:5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E190" s="3"/>
      <c r="AG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</row>
    <row r="191" spans="7:5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E191" s="3"/>
      <c r="AG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</row>
    <row r="192" spans="7:5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E192" s="3"/>
      <c r="AG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</row>
    <row r="193" spans="7:57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E193" s="3"/>
      <c r="AG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</row>
    <row r="194" spans="7:57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E194" s="3"/>
      <c r="AG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</row>
    <row r="195" spans="7:57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E195" s="3"/>
      <c r="AG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</row>
    <row r="196" spans="7:57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E196" s="3"/>
      <c r="AG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</row>
    <row r="197" spans="7:57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E197" s="3"/>
      <c r="AG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</row>
    <row r="198" spans="7:57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E198" s="3"/>
      <c r="AG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</row>
    <row r="199" spans="7:57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E199" s="3"/>
      <c r="AG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</row>
    <row r="200" spans="7:57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E200" s="3"/>
      <c r="AG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</row>
    <row r="201" spans="7:57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E201" s="3"/>
      <c r="AG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</row>
    <row r="202" spans="7:57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E202" s="3"/>
      <c r="AG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</row>
    <row r="203" spans="7:57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E203" s="3"/>
      <c r="AG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</row>
    <row r="204" spans="7:57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E204" s="3"/>
      <c r="AG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</row>
    <row r="205" spans="7:57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E205" s="3"/>
      <c r="AG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</row>
    <row r="206" spans="7:57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E206" s="3"/>
      <c r="AG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</row>
    <row r="207" spans="7:57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E207" s="3"/>
      <c r="AG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</row>
    <row r="208" spans="7:57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E208" s="3"/>
      <c r="AG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</row>
    <row r="209" spans="7:57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E209" s="3"/>
      <c r="AG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</row>
    <row r="210" spans="7:57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E210" s="3"/>
      <c r="AG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</row>
    <row r="211" spans="7:57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E211" s="3"/>
      <c r="AG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</row>
    <row r="212" spans="7:57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E212" s="3"/>
      <c r="AG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</row>
    <row r="213" spans="7:57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E213" s="3"/>
      <c r="AG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</row>
    <row r="214" spans="7:57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E214" s="3"/>
      <c r="AG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</row>
    <row r="215" spans="7:57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E215" s="3"/>
      <c r="AG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</row>
    <row r="216" spans="7:57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E216" s="3"/>
      <c r="AG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</row>
    <row r="217" spans="7:57" x14ac:dyDescent="0.25"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C217" s="3"/>
      <c r="AE217" s="3"/>
      <c r="AG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</row>
    <row r="218" spans="7:57" x14ac:dyDescent="0.25"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C218" s="3"/>
      <c r="AE218" s="3"/>
      <c r="AG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</row>
  </sheetData>
  <sortState xmlns:xlrd2="http://schemas.microsoft.com/office/spreadsheetml/2017/richdata2" ref="A4:AX69">
    <sortCondition ref="D4:D69"/>
  </sortState>
  <conditionalFormatting sqref="G4:BN62">
    <cfRule type="cellIs" dxfId="12" priority="2" stopIfTrue="1" operator="equal">
      <formula>$F4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544AB-9A6D-45A9-B9F2-82641A40DBA6}">
  <sheetPr>
    <tabColor rgb="FFFFC000"/>
  </sheetPr>
  <dimension ref="A1:BF218"/>
  <sheetViews>
    <sheetView workbookViewId="0">
      <pane xSplit="6" ySplit="3" topLeftCell="I4" activePane="bottomRight" state="frozen"/>
      <selection activeCell="E4" sqref="E4:F302"/>
      <selection pane="topRight" activeCell="E4" sqref="E4:F302"/>
      <selection pane="bottomLeft" activeCell="E4" sqref="E4:F302"/>
      <selection pane="bottomRight" activeCell="A3" sqref="A3"/>
    </sheetView>
  </sheetViews>
  <sheetFormatPr defaultRowHeight="15" x14ac:dyDescent="0.25"/>
  <cols>
    <col min="1" max="1" width="49.140625" style="2" bestFit="1" customWidth="1"/>
    <col min="2" max="2" width="43.140625" style="2" bestFit="1" customWidth="1"/>
    <col min="3" max="3" width="10.42578125" bestFit="1" customWidth="1"/>
    <col min="4" max="4" width="3" bestFit="1" customWidth="1"/>
    <col min="5" max="6" width="3.7109375" style="3" bestFit="1" customWidth="1"/>
    <col min="7" max="19" width="3.7109375" bestFit="1" customWidth="1"/>
    <col min="20" max="20" width="4" bestFit="1" customWidth="1"/>
    <col min="21" max="58" width="3.7109375" bestFit="1" customWidth="1"/>
  </cols>
  <sheetData>
    <row r="1" spans="1:58" x14ac:dyDescent="0.25">
      <c r="A1" s="2" t="s">
        <v>105</v>
      </c>
      <c r="B1" t="s">
        <v>255</v>
      </c>
      <c r="D1">
        <f>COUNTA(B4:B322)</f>
        <v>29</v>
      </c>
      <c r="G1" s="29">
        <f t="shared" ref="G1:BF1" si="0">COUNTA(G4:G1000)</f>
        <v>10</v>
      </c>
      <c r="H1" s="29">
        <f t="shared" si="0"/>
        <v>10</v>
      </c>
      <c r="I1" s="29">
        <f t="shared" si="0"/>
        <v>10</v>
      </c>
      <c r="J1" s="29">
        <f t="shared" si="0"/>
        <v>10</v>
      </c>
      <c r="K1" s="29">
        <f t="shared" si="0"/>
        <v>10</v>
      </c>
      <c r="L1" s="29">
        <f t="shared" si="0"/>
        <v>10</v>
      </c>
      <c r="M1" s="29">
        <f t="shared" si="0"/>
        <v>10</v>
      </c>
      <c r="N1" s="29">
        <f t="shared" si="0"/>
        <v>10</v>
      </c>
      <c r="O1" s="29">
        <f t="shared" si="0"/>
        <v>10</v>
      </c>
      <c r="P1" s="29">
        <f t="shared" si="0"/>
        <v>10</v>
      </c>
      <c r="Q1" s="29">
        <f t="shared" si="0"/>
        <v>10</v>
      </c>
      <c r="R1" s="29">
        <f t="shared" si="0"/>
        <v>10</v>
      </c>
      <c r="S1" s="29">
        <f t="shared" si="0"/>
        <v>10</v>
      </c>
      <c r="T1" s="29">
        <f t="shared" si="0"/>
        <v>10</v>
      </c>
      <c r="U1" s="29">
        <f t="shared" si="0"/>
        <v>10</v>
      </c>
      <c r="V1" s="29">
        <f t="shared" si="0"/>
        <v>10</v>
      </c>
      <c r="W1" s="29">
        <f t="shared" si="0"/>
        <v>10</v>
      </c>
      <c r="X1" s="29">
        <f t="shared" si="0"/>
        <v>10</v>
      </c>
      <c r="Y1" s="29">
        <f t="shared" si="0"/>
        <v>10</v>
      </c>
      <c r="Z1" s="29">
        <f t="shared" si="0"/>
        <v>10</v>
      </c>
      <c r="AA1" s="29">
        <f t="shared" si="0"/>
        <v>10</v>
      </c>
      <c r="AB1" s="29">
        <f t="shared" si="0"/>
        <v>10</v>
      </c>
      <c r="AC1" s="29">
        <f t="shared" si="0"/>
        <v>10</v>
      </c>
      <c r="AD1" s="29">
        <f t="shared" si="0"/>
        <v>10</v>
      </c>
      <c r="AE1" s="29">
        <f t="shared" si="0"/>
        <v>10</v>
      </c>
      <c r="AF1" s="29">
        <f t="shared" si="0"/>
        <v>10</v>
      </c>
      <c r="AG1" s="29">
        <f t="shared" si="0"/>
        <v>10</v>
      </c>
      <c r="AH1" s="29">
        <f t="shared" si="0"/>
        <v>10</v>
      </c>
      <c r="AI1" s="29">
        <f t="shared" si="0"/>
        <v>10</v>
      </c>
      <c r="AJ1" s="29">
        <f t="shared" si="0"/>
        <v>10</v>
      </c>
      <c r="AK1" s="29">
        <f t="shared" si="0"/>
        <v>10</v>
      </c>
      <c r="AL1" s="29">
        <f t="shared" si="0"/>
        <v>10</v>
      </c>
      <c r="AM1" s="29">
        <f t="shared" si="0"/>
        <v>10</v>
      </c>
      <c r="AN1" s="29">
        <f t="shared" si="0"/>
        <v>10</v>
      </c>
      <c r="AO1" s="29">
        <f t="shared" si="0"/>
        <v>10</v>
      </c>
      <c r="AP1" s="29">
        <f t="shared" si="0"/>
        <v>10</v>
      </c>
      <c r="AQ1" s="29">
        <f t="shared" si="0"/>
        <v>10</v>
      </c>
      <c r="AR1" s="29">
        <f t="shared" si="0"/>
        <v>10</v>
      </c>
      <c r="AS1" s="29">
        <f t="shared" si="0"/>
        <v>10</v>
      </c>
      <c r="AT1" s="29">
        <f t="shared" si="0"/>
        <v>10</v>
      </c>
      <c r="AU1" s="29">
        <f t="shared" si="0"/>
        <v>10</v>
      </c>
      <c r="AV1" s="29">
        <f t="shared" si="0"/>
        <v>10</v>
      </c>
      <c r="AW1" s="29">
        <f t="shared" si="0"/>
        <v>10</v>
      </c>
      <c r="AX1" s="29">
        <f t="shared" si="0"/>
        <v>0</v>
      </c>
      <c r="AY1" s="29">
        <f t="shared" si="0"/>
        <v>0</v>
      </c>
      <c r="AZ1" s="29">
        <f t="shared" si="0"/>
        <v>0</v>
      </c>
      <c r="BA1" s="29">
        <f t="shared" si="0"/>
        <v>0</v>
      </c>
      <c r="BB1" s="29">
        <f t="shared" si="0"/>
        <v>0</v>
      </c>
      <c r="BC1" s="29">
        <f t="shared" si="0"/>
        <v>0</v>
      </c>
      <c r="BD1" s="29">
        <f t="shared" si="0"/>
        <v>0</v>
      </c>
      <c r="BE1" s="29">
        <f t="shared" si="0"/>
        <v>0</v>
      </c>
      <c r="BF1" s="29">
        <f t="shared" si="0"/>
        <v>0</v>
      </c>
    </row>
    <row r="2" spans="1:58" x14ac:dyDescent="0.25">
      <c r="G2" s="29">
        <f t="shared" ref="G2:BF2" si="1">COUNTIF($B5:$B999,G3)</f>
        <v>0</v>
      </c>
      <c r="H2" s="29">
        <f t="shared" si="1"/>
        <v>0</v>
      </c>
      <c r="I2" s="29">
        <f t="shared" si="1"/>
        <v>0</v>
      </c>
      <c r="J2" s="29">
        <f t="shared" si="1"/>
        <v>0</v>
      </c>
      <c r="K2" s="29">
        <f t="shared" si="1"/>
        <v>0</v>
      </c>
      <c r="L2" s="29">
        <f t="shared" si="1"/>
        <v>0</v>
      </c>
      <c r="M2" s="29">
        <f t="shared" si="1"/>
        <v>0</v>
      </c>
      <c r="N2" s="29">
        <f t="shared" si="1"/>
        <v>0</v>
      </c>
      <c r="O2" s="29">
        <f t="shared" si="1"/>
        <v>0</v>
      </c>
      <c r="P2" s="29">
        <f t="shared" si="1"/>
        <v>0</v>
      </c>
      <c r="Q2" s="29">
        <f t="shared" si="1"/>
        <v>0</v>
      </c>
      <c r="R2" s="29">
        <f t="shared" si="1"/>
        <v>0</v>
      </c>
      <c r="S2" s="29">
        <f t="shared" si="1"/>
        <v>0</v>
      </c>
      <c r="T2" s="29">
        <f t="shared" si="1"/>
        <v>0</v>
      </c>
      <c r="U2" s="29">
        <f t="shared" si="1"/>
        <v>0</v>
      </c>
      <c r="V2" s="29">
        <f t="shared" si="1"/>
        <v>0</v>
      </c>
      <c r="W2" s="29">
        <f t="shared" si="1"/>
        <v>0</v>
      </c>
      <c r="X2" s="29">
        <f t="shared" si="1"/>
        <v>0</v>
      </c>
      <c r="Y2" s="29">
        <f t="shared" si="1"/>
        <v>0</v>
      </c>
      <c r="Z2" s="29">
        <f t="shared" si="1"/>
        <v>0</v>
      </c>
      <c r="AA2" s="29">
        <f t="shared" si="1"/>
        <v>0</v>
      </c>
      <c r="AB2" s="29">
        <f t="shared" si="1"/>
        <v>0</v>
      </c>
      <c r="AC2" s="29">
        <f t="shared" si="1"/>
        <v>0</v>
      </c>
      <c r="AD2" s="29">
        <f t="shared" si="1"/>
        <v>0</v>
      </c>
      <c r="AE2" s="29">
        <f t="shared" si="1"/>
        <v>0</v>
      </c>
      <c r="AF2" s="29">
        <f t="shared" si="1"/>
        <v>0</v>
      </c>
      <c r="AG2" s="29">
        <f t="shared" si="1"/>
        <v>0</v>
      </c>
      <c r="AH2" s="29">
        <f t="shared" si="1"/>
        <v>0</v>
      </c>
      <c r="AI2" s="29">
        <f t="shared" si="1"/>
        <v>0</v>
      </c>
      <c r="AJ2" s="29">
        <f t="shared" si="1"/>
        <v>0</v>
      </c>
      <c r="AK2" s="29">
        <f t="shared" si="1"/>
        <v>0</v>
      </c>
      <c r="AL2" s="29">
        <f t="shared" si="1"/>
        <v>0</v>
      </c>
      <c r="AM2" s="29">
        <f t="shared" si="1"/>
        <v>0</v>
      </c>
      <c r="AN2" s="29">
        <f t="shared" si="1"/>
        <v>0</v>
      </c>
      <c r="AO2" s="29">
        <f t="shared" si="1"/>
        <v>0</v>
      </c>
      <c r="AP2" s="29">
        <f t="shared" si="1"/>
        <v>0</v>
      </c>
      <c r="AQ2" s="29">
        <f t="shared" si="1"/>
        <v>0</v>
      </c>
      <c r="AR2" s="29">
        <f t="shared" si="1"/>
        <v>0</v>
      </c>
      <c r="AS2" s="29">
        <f t="shared" si="1"/>
        <v>0</v>
      </c>
      <c r="AT2" s="29">
        <f t="shared" si="1"/>
        <v>0</v>
      </c>
      <c r="AU2" s="29">
        <f t="shared" si="1"/>
        <v>0</v>
      </c>
      <c r="AV2" s="29">
        <f t="shared" si="1"/>
        <v>0</v>
      </c>
      <c r="AW2" s="29">
        <f t="shared" si="1"/>
        <v>0</v>
      </c>
      <c r="AX2" s="29">
        <f t="shared" si="1"/>
        <v>0</v>
      </c>
      <c r="AY2" s="29">
        <f t="shared" si="1"/>
        <v>0</v>
      </c>
      <c r="AZ2" s="29">
        <f t="shared" si="1"/>
        <v>0</v>
      </c>
      <c r="BA2" s="29">
        <f t="shared" si="1"/>
        <v>0</v>
      </c>
      <c r="BB2" s="29">
        <f t="shared" si="1"/>
        <v>0</v>
      </c>
      <c r="BC2" s="29">
        <f t="shared" si="1"/>
        <v>0</v>
      </c>
      <c r="BD2" s="29">
        <f t="shared" si="1"/>
        <v>0</v>
      </c>
      <c r="BE2" s="29">
        <f t="shared" si="1"/>
        <v>0</v>
      </c>
      <c r="BF2" s="29">
        <f t="shared" si="1"/>
        <v>0</v>
      </c>
    </row>
    <row r="3" spans="1:58" ht="81.75" x14ac:dyDescent="0.25">
      <c r="A3" s="2" t="s">
        <v>1</v>
      </c>
      <c r="B3" s="2" t="s">
        <v>2</v>
      </c>
      <c r="C3" t="s">
        <v>3</v>
      </c>
      <c r="E3" s="6" t="s">
        <v>106</v>
      </c>
      <c r="F3" s="6" t="s">
        <v>107</v>
      </c>
      <c r="G3" s="7">
        <v>45544</v>
      </c>
      <c r="H3" s="7">
        <v>45551</v>
      </c>
      <c r="I3" s="7">
        <v>45558</v>
      </c>
      <c r="J3" s="7">
        <v>45565</v>
      </c>
      <c r="K3" s="7">
        <v>45572</v>
      </c>
      <c r="L3" s="7">
        <v>45579</v>
      </c>
      <c r="M3" s="7">
        <v>45586</v>
      </c>
      <c r="N3" s="7">
        <v>45593</v>
      </c>
      <c r="O3" s="7">
        <v>45600</v>
      </c>
      <c r="P3" s="7">
        <v>45607</v>
      </c>
      <c r="Q3" s="7">
        <v>45614</v>
      </c>
      <c r="R3" s="7">
        <v>45621</v>
      </c>
      <c r="S3" s="7">
        <v>45628</v>
      </c>
      <c r="T3" s="7">
        <v>45635</v>
      </c>
      <c r="U3" s="7">
        <v>45642</v>
      </c>
      <c r="V3" s="7">
        <v>45649</v>
      </c>
      <c r="W3" s="7">
        <v>45656</v>
      </c>
      <c r="X3" s="7">
        <v>45663</v>
      </c>
      <c r="Y3" s="7">
        <v>45670</v>
      </c>
      <c r="Z3" s="7">
        <v>45677</v>
      </c>
      <c r="AA3" s="7">
        <v>45684</v>
      </c>
      <c r="AB3" s="7">
        <v>45691</v>
      </c>
      <c r="AC3" s="7">
        <v>45698</v>
      </c>
      <c r="AD3" s="7">
        <v>45705</v>
      </c>
      <c r="AE3" s="7">
        <v>45712</v>
      </c>
      <c r="AF3" s="7">
        <v>45719</v>
      </c>
      <c r="AG3" s="7">
        <v>45726</v>
      </c>
      <c r="AH3" s="7">
        <v>45733</v>
      </c>
      <c r="AI3" s="7">
        <v>45740</v>
      </c>
      <c r="AJ3" s="7">
        <v>45747</v>
      </c>
      <c r="AK3" s="7">
        <v>45754</v>
      </c>
      <c r="AL3" s="7">
        <v>45761</v>
      </c>
      <c r="AM3" s="7">
        <v>45768</v>
      </c>
      <c r="AN3" s="7">
        <v>45775</v>
      </c>
      <c r="AO3" s="7">
        <v>45782</v>
      </c>
      <c r="AP3" s="7">
        <v>45789</v>
      </c>
      <c r="AQ3" s="7">
        <v>45796</v>
      </c>
      <c r="AR3" s="7">
        <v>45803</v>
      </c>
      <c r="AS3" s="7">
        <v>45810</v>
      </c>
      <c r="AT3" s="7">
        <v>45817</v>
      </c>
      <c r="AU3" s="7">
        <v>45824</v>
      </c>
      <c r="AV3" s="7">
        <v>45831</v>
      </c>
      <c r="AW3" s="7">
        <v>45838</v>
      </c>
      <c r="AX3" s="7">
        <v>45845</v>
      </c>
      <c r="AY3" s="7">
        <v>45852</v>
      </c>
      <c r="AZ3" s="7">
        <v>45859</v>
      </c>
      <c r="BA3" s="7">
        <v>45866</v>
      </c>
      <c r="BB3" s="7">
        <v>45873</v>
      </c>
      <c r="BC3" s="7">
        <v>45880</v>
      </c>
      <c r="BD3" s="7">
        <v>45887</v>
      </c>
      <c r="BE3" s="7">
        <v>45894</v>
      </c>
      <c r="BF3" s="7">
        <v>45901</v>
      </c>
    </row>
    <row r="4" spans="1:58" x14ac:dyDescent="0.25"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x14ac:dyDescent="0.25">
      <c r="A5" s="2" t="s">
        <v>157</v>
      </c>
      <c r="B5" s="2" t="s">
        <v>34</v>
      </c>
      <c r="C5" t="s">
        <v>19</v>
      </c>
      <c r="E5" s="3">
        <v>43</v>
      </c>
      <c r="F5" s="3">
        <v>1</v>
      </c>
      <c r="G5" s="30">
        <v>1</v>
      </c>
      <c r="H5" s="30">
        <v>1</v>
      </c>
      <c r="I5" s="30">
        <v>1</v>
      </c>
      <c r="J5" s="30">
        <v>1</v>
      </c>
      <c r="K5" s="30">
        <v>2</v>
      </c>
      <c r="L5" s="30">
        <v>1</v>
      </c>
      <c r="M5" s="30">
        <v>1</v>
      </c>
      <c r="N5" s="30">
        <v>1</v>
      </c>
      <c r="O5" s="30">
        <v>1</v>
      </c>
      <c r="P5" s="30">
        <v>1</v>
      </c>
      <c r="Q5" s="30">
        <v>1</v>
      </c>
      <c r="R5" s="30">
        <v>2</v>
      </c>
      <c r="S5" s="30">
        <v>1</v>
      </c>
      <c r="T5" s="30">
        <v>1</v>
      </c>
      <c r="U5" s="30">
        <v>2</v>
      </c>
      <c r="V5" s="30">
        <v>1</v>
      </c>
      <c r="W5" s="30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>
        <v>1</v>
      </c>
      <c r="AD5" s="3">
        <v>1</v>
      </c>
      <c r="AE5" s="3">
        <v>1</v>
      </c>
      <c r="AF5" s="3">
        <v>1</v>
      </c>
      <c r="AG5" s="3">
        <v>1</v>
      </c>
      <c r="AH5" s="3">
        <v>1</v>
      </c>
      <c r="AI5" s="3">
        <v>1</v>
      </c>
      <c r="AJ5" s="3">
        <v>1</v>
      </c>
      <c r="AK5" s="3">
        <v>1</v>
      </c>
      <c r="AL5" s="3">
        <v>1</v>
      </c>
      <c r="AM5" s="3">
        <v>2</v>
      </c>
      <c r="AN5" s="3">
        <v>1</v>
      </c>
      <c r="AO5" s="3">
        <v>1</v>
      </c>
      <c r="AP5" s="3">
        <v>1</v>
      </c>
      <c r="AQ5" s="3">
        <v>1</v>
      </c>
      <c r="AR5" s="3">
        <v>1</v>
      </c>
      <c r="AS5" s="3">
        <v>1</v>
      </c>
      <c r="AT5" s="3">
        <v>1</v>
      </c>
      <c r="AU5" s="3">
        <v>1</v>
      </c>
      <c r="AV5" s="3">
        <v>3</v>
      </c>
      <c r="AW5" s="3">
        <v>2</v>
      </c>
      <c r="AX5" s="3"/>
      <c r="AY5" s="3"/>
      <c r="AZ5" s="3"/>
      <c r="BA5" s="3"/>
      <c r="BB5" s="3"/>
      <c r="BC5" s="3"/>
      <c r="BD5" s="3"/>
      <c r="BE5" s="3"/>
      <c r="BF5" s="3"/>
    </row>
    <row r="6" spans="1:58" x14ac:dyDescent="0.25">
      <c r="A6" s="2" t="s">
        <v>774</v>
      </c>
      <c r="B6" s="2" t="s">
        <v>775</v>
      </c>
      <c r="C6" t="s">
        <v>56</v>
      </c>
      <c r="E6" s="3">
        <v>15</v>
      </c>
      <c r="F6" s="3">
        <v>2</v>
      </c>
      <c r="G6" s="30">
        <v>2</v>
      </c>
      <c r="H6" s="30">
        <v>9</v>
      </c>
      <c r="I6" s="30">
        <v>9</v>
      </c>
      <c r="J6" s="30">
        <v>9</v>
      </c>
      <c r="K6" s="30"/>
      <c r="L6" s="30"/>
      <c r="M6" s="30">
        <v>9</v>
      </c>
      <c r="N6" s="30">
        <v>9</v>
      </c>
      <c r="O6" s="30">
        <v>8</v>
      </c>
      <c r="P6" s="30">
        <v>7</v>
      </c>
      <c r="Q6" s="30">
        <v>10</v>
      </c>
      <c r="R6" s="30"/>
      <c r="S6" s="30"/>
      <c r="T6" s="30"/>
      <c r="U6" s="30">
        <v>10</v>
      </c>
      <c r="V6" s="30">
        <v>8</v>
      </c>
      <c r="W6" s="30">
        <v>10</v>
      </c>
      <c r="X6" s="3">
        <v>8</v>
      </c>
      <c r="Y6" s="3">
        <v>7</v>
      </c>
      <c r="Z6" s="3">
        <v>6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x14ac:dyDescent="0.25">
      <c r="A7" s="2" t="s">
        <v>117</v>
      </c>
      <c r="B7" s="2" t="s">
        <v>34</v>
      </c>
      <c r="C7" t="s">
        <v>19</v>
      </c>
      <c r="E7" s="3">
        <v>43</v>
      </c>
      <c r="F7" s="3">
        <v>2</v>
      </c>
      <c r="G7" s="30">
        <v>3</v>
      </c>
      <c r="H7" s="30">
        <v>3</v>
      </c>
      <c r="I7" s="30">
        <v>2</v>
      </c>
      <c r="J7" s="30">
        <v>2</v>
      </c>
      <c r="K7" s="30">
        <v>3</v>
      </c>
      <c r="L7" s="30">
        <v>2</v>
      </c>
      <c r="M7" s="30">
        <v>2</v>
      </c>
      <c r="N7" s="30">
        <v>2</v>
      </c>
      <c r="O7" s="30">
        <v>2</v>
      </c>
      <c r="P7" s="30">
        <v>2</v>
      </c>
      <c r="Q7" s="30">
        <v>2</v>
      </c>
      <c r="R7" s="30">
        <v>3</v>
      </c>
      <c r="S7" s="30">
        <v>2</v>
      </c>
      <c r="T7" s="30">
        <v>2</v>
      </c>
      <c r="U7" s="30">
        <v>3</v>
      </c>
      <c r="V7" s="30">
        <v>2</v>
      </c>
      <c r="W7" s="30">
        <v>2</v>
      </c>
      <c r="X7" s="3">
        <v>2</v>
      </c>
      <c r="Y7" s="3">
        <v>2</v>
      </c>
      <c r="Z7" s="3">
        <v>2</v>
      </c>
      <c r="AA7" s="3">
        <v>2</v>
      </c>
      <c r="AB7" s="3">
        <v>2</v>
      </c>
      <c r="AC7" s="3">
        <v>2</v>
      </c>
      <c r="AD7" s="3">
        <v>2</v>
      </c>
      <c r="AE7" s="3">
        <v>2</v>
      </c>
      <c r="AF7" s="3">
        <v>2</v>
      </c>
      <c r="AG7" s="3">
        <v>2</v>
      </c>
      <c r="AH7" s="3">
        <v>2</v>
      </c>
      <c r="AI7" s="3">
        <v>2</v>
      </c>
      <c r="AJ7" s="3">
        <v>2</v>
      </c>
      <c r="AK7" s="3">
        <v>2</v>
      </c>
      <c r="AL7" s="3">
        <v>2</v>
      </c>
      <c r="AM7" s="3">
        <v>3</v>
      </c>
      <c r="AN7" s="3">
        <v>3</v>
      </c>
      <c r="AO7" s="3">
        <v>2</v>
      </c>
      <c r="AP7" s="3">
        <v>2</v>
      </c>
      <c r="AQ7" s="3">
        <v>2</v>
      </c>
      <c r="AR7" s="3">
        <v>2</v>
      </c>
      <c r="AS7" s="3">
        <v>2</v>
      </c>
      <c r="AT7" s="3">
        <v>2</v>
      </c>
      <c r="AU7" s="3">
        <v>2</v>
      </c>
      <c r="AV7" s="3">
        <v>4</v>
      </c>
      <c r="AW7" s="3">
        <v>3</v>
      </c>
      <c r="AX7" s="3"/>
      <c r="AY7" s="3"/>
      <c r="AZ7" s="3"/>
      <c r="BA7" s="3"/>
      <c r="BB7" s="3"/>
      <c r="BC7" s="3"/>
      <c r="BD7" s="3"/>
      <c r="BE7" s="3"/>
      <c r="BF7" s="3"/>
    </row>
    <row r="8" spans="1:58" x14ac:dyDescent="0.25">
      <c r="A8" s="2" t="s">
        <v>215</v>
      </c>
      <c r="B8" s="2" t="s">
        <v>67</v>
      </c>
      <c r="C8" t="s">
        <v>63</v>
      </c>
      <c r="E8" s="3">
        <v>29</v>
      </c>
      <c r="F8" s="3">
        <v>3</v>
      </c>
      <c r="G8" s="30">
        <v>4</v>
      </c>
      <c r="H8" s="30">
        <v>4</v>
      </c>
      <c r="I8" s="30">
        <v>3</v>
      </c>
      <c r="J8" s="30">
        <v>3</v>
      </c>
      <c r="K8" s="30">
        <v>4</v>
      </c>
      <c r="L8" s="30">
        <v>3</v>
      </c>
      <c r="M8" s="30">
        <v>4</v>
      </c>
      <c r="N8" s="30">
        <v>4</v>
      </c>
      <c r="O8" s="30">
        <v>4</v>
      </c>
      <c r="P8" s="30">
        <v>4</v>
      </c>
      <c r="Q8" s="30">
        <v>4</v>
      </c>
      <c r="R8" s="30">
        <v>5</v>
      </c>
      <c r="S8" s="30">
        <v>6</v>
      </c>
      <c r="T8" s="30">
        <v>5</v>
      </c>
      <c r="U8" s="30"/>
      <c r="V8" s="30"/>
      <c r="W8" s="30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v>3</v>
      </c>
      <c r="AJ8" s="3">
        <v>4</v>
      </c>
      <c r="AK8" s="3">
        <v>3</v>
      </c>
      <c r="AL8" s="3">
        <v>3</v>
      </c>
      <c r="AM8" s="3">
        <v>4</v>
      </c>
      <c r="AN8" s="3">
        <v>5</v>
      </c>
      <c r="AO8" s="3">
        <v>5</v>
      </c>
      <c r="AP8" s="3">
        <v>4</v>
      </c>
      <c r="AQ8" s="3">
        <v>4</v>
      </c>
      <c r="AR8" s="3">
        <v>4</v>
      </c>
      <c r="AS8" s="3">
        <v>4</v>
      </c>
      <c r="AT8" s="3">
        <v>4</v>
      </c>
      <c r="AU8" s="3">
        <v>4</v>
      </c>
      <c r="AV8" s="3">
        <v>6</v>
      </c>
      <c r="AW8" s="3">
        <v>5</v>
      </c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2" t="s">
        <v>119</v>
      </c>
      <c r="B9" s="2" t="s">
        <v>67</v>
      </c>
      <c r="C9" t="s">
        <v>68</v>
      </c>
      <c r="E9" s="3">
        <v>14</v>
      </c>
      <c r="F9" s="3">
        <v>4</v>
      </c>
      <c r="G9" s="30">
        <v>5</v>
      </c>
      <c r="H9" s="30">
        <v>5</v>
      </c>
      <c r="I9" s="30">
        <v>4</v>
      </c>
      <c r="J9" s="30">
        <v>4</v>
      </c>
      <c r="K9" s="30">
        <v>5</v>
      </c>
      <c r="L9" s="30">
        <v>4</v>
      </c>
      <c r="M9" s="30">
        <v>5</v>
      </c>
      <c r="N9" s="30">
        <v>5</v>
      </c>
      <c r="O9" s="30">
        <v>5</v>
      </c>
      <c r="P9" s="30">
        <v>5</v>
      </c>
      <c r="Q9" s="30">
        <v>5</v>
      </c>
      <c r="R9" s="30">
        <v>6</v>
      </c>
      <c r="S9" s="30">
        <v>7</v>
      </c>
      <c r="T9" s="30">
        <v>7</v>
      </c>
      <c r="U9" s="30"/>
      <c r="V9" s="30"/>
      <c r="W9" s="30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x14ac:dyDescent="0.25">
      <c r="A10" s="2" t="s">
        <v>131</v>
      </c>
      <c r="B10" s="2" t="s">
        <v>99</v>
      </c>
      <c r="C10" t="s">
        <v>132</v>
      </c>
      <c r="E10" s="3">
        <v>43</v>
      </c>
      <c r="F10" s="3">
        <v>3</v>
      </c>
      <c r="G10" s="30">
        <v>6</v>
      </c>
      <c r="H10" s="30">
        <v>6</v>
      </c>
      <c r="I10" s="30">
        <v>5</v>
      </c>
      <c r="J10" s="30">
        <v>6</v>
      </c>
      <c r="K10" s="30">
        <v>6</v>
      </c>
      <c r="L10" s="30">
        <v>5</v>
      </c>
      <c r="M10" s="30">
        <v>3</v>
      </c>
      <c r="N10" s="30">
        <v>3</v>
      </c>
      <c r="O10" s="30">
        <v>3</v>
      </c>
      <c r="P10" s="30">
        <v>3</v>
      </c>
      <c r="Q10" s="30">
        <v>3</v>
      </c>
      <c r="R10" s="30">
        <v>4</v>
      </c>
      <c r="S10" s="30">
        <v>5</v>
      </c>
      <c r="T10" s="30">
        <v>4</v>
      </c>
      <c r="U10" s="30">
        <v>4</v>
      </c>
      <c r="V10" s="30">
        <v>3</v>
      </c>
      <c r="W10" s="30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3">
        <v>3</v>
      </c>
      <c r="AF10" s="3">
        <v>3</v>
      </c>
      <c r="AG10" s="3">
        <v>3</v>
      </c>
      <c r="AH10" s="3">
        <v>3</v>
      </c>
      <c r="AI10" s="3">
        <v>4</v>
      </c>
      <c r="AJ10" s="3">
        <v>5</v>
      </c>
      <c r="AK10" s="3">
        <v>5</v>
      </c>
      <c r="AL10" s="3">
        <v>4</v>
      </c>
      <c r="AM10" s="3">
        <v>6</v>
      </c>
      <c r="AN10" s="3">
        <v>7</v>
      </c>
      <c r="AO10" s="3">
        <v>7</v>
      </c>
      <c r="AP10" s="3">
        <v>6</v>
      </c>
      <c r="AQ10" s="3">
        <v>6</v>
      </c>
      <c r="AR10" s="3">
        <v>5</v>
      </c>
      <c r="AS10" s="3">
        <v>5</v>
      </c>
      <c r="AT10" s="3">
        <v>6</v>
      </c>
      <c r="AU10" s="3">
        <v>5</v>
      </c>
      <c r="AV10" s="3">
        <v>7</v>
      </c>
      <c r="AW10" s="3">
        <v>6</v>
      </c>
      <c r="AX10" s="3"/>
      <c r="AY10" s="3"/>
      <c r="AZ10" s="3"/>
      <c r="BA10" s="3"/>
      <c r="BB10" s="3"/>
      <c r="BC10" s="3"/>
      <c r="BD10" s="3"/>
      <c r="BE10" s="3"/>
      <c r="BF10" s="3"/>
    </row>
    <row r="11" spans="1:58" x14ac:dyDescent="0.25">
      <c r="A11" s="2" t="s">
        <v>790</v>
      </c>
      <c r="B11" s="2" t="s">
        <v>281</v>
      </c>
      <c r="C11" t="s">
        <v>96</v>
      </c>
      <c r="E11" s="3">
        <v>15</v>
      </c>
      <c r="F11" s="3">
        <v>6</v>
      </c>
      <c r="G11" s="30">
        <v>7</v>
      </c>
      <c r="H11" s="30">
        <v>7</v>
      </c>
      <c r="I11" s="30">
        <v>6</v>
      </c>
      <c r="J11" s="30">
        <v>8</v>
      </c>
      <c r="K11" s="30">
        <v>8</v>
      </c>
      <c r="L11" s="30">
        <v>8</v>
      </c>
      <c r="M11" s="30">
        <v>7</v>
      </c>
      <c r="N11" s="30">
        <v>8</v>
      </c>
      <c r="O11" s="30">
        <v>7</v>
      </c>
      <c r="P11" s="30">
        <v>8</v>
      </c>
      <c r="Q11" s="30">
        <v>8</v>
      </c>
      <c r="R11" s="30">
        <v>9</v>
      </c>
      <c r="S11" s="30"/>
      <c r="T11" s="30">
        <v>8</v>
      </c>
      <c r="U11" s="30">
        <v>7</v>
      </c>
      <c r="V11" s="30">
        <v>6</v>
      </c>
      <c r="W11" s="30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x14ac:dyDescent="0.25">
      <c r="A12" s="2" t="s">
        <v>1172</v>
      </c>
      <c r="B12" s="2" t="s">
        <v>595</v>
      </c>
      <c r="C12" t="s">
        <v>596</v>
      </c>
      <c r="E12" s="3">
        <v>29</v>
      </c>
      <c r="F12" s="3">
        <v>5</v>
      </c>
      <c r="G12" s="30">
        <v>8</v>
      </c>
      <c r="H12" s="30">
        <v>8</v>
      </c>
      <c r="I12" s="30">
        <v>7</v>
      </c>
      <c r="J12" s="30">
        <v>7</v>
      </c>
      <c r="K12" s="30">
        <v>7</v>
      </c>
      <c r="L12" s="30">
        <v>7</v>
      </c>
      <c r="M12" s="30">
        <v>6</v>
      </c>
      <c r="N12" s="30">
        <v>7</v>
      </c>
      <c r="O12" s="30">
        <v>6</v>
      </c>
      <c r="P12" s="30">
        <v>6</v>
      </c>
      <c r="Q12" s="30">
        <v>6</v>
      </c>
      <c r="R12" s="30">
        <v>8</v>
      </c>
      <c r="S12" s="30">
        <v>10</v>
      </c>
      <c r="T12" s="30"/>
      <c r="U12" s="30">
        <v>8</v>
      </c>
      <c r="V12" s="30">
        <v>5</v>
      </c>
      <c r="W12" s="30">
        <v>5</v>
      </c>
      <c r="X12" s="3">
        <v>5</v>
      </c>
      <c r="Y12" s="3">
        <v>6</v>
      </c>
      <c r="Z12" s="3">
        <v>5</v>
      </c>
      <c r="AA12" s="3">
        <v>6</v>
      </c>
      <c r="AB12" s="3">
        <v>6</v>
      </c>
      <c r="AC12" s="3">
        <v>5</v>
      </c>
      <c r="AD12" s="3">
        <v>5</v>
      </c>
      <c r="AE12" s="3">
        <v>6</v>
      </c>
      <c r="AF12" s="3">
        <v>5</v>
      </c>
      <c r="AG12" s="3">
        <v>6</v>
      </c>
      <c r="AH12" s="3">
        <v>5</v>
      </c>
      <c r="AI12" s="3">
        <v>9</v>
      </c>
      <c r="AJ12" s="3"/>
      <c r="AK12" s="3"/>
      <c r="AL12" s="3">
        <v>10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x14ac:dyDescent="0.25">
      <c r="A13" s="2" t="s">
        <v>1173</v>
      </c>
      <c r="B13" s="2" t="s">
        <v>601</v>
      </c>
      <c r="C13" t="s">
        <v>199</v>
      </c>
      <c r="E13" s="3">
        <v>8</v>
      </c>
      <c r="F13" s="3">
        <v>6</v>
      </c>
      <c r="G13" s="30">
        <v>9</v>
      </c>
      <c r="H13" s="30">
        <v>10</v>
      </c>
      <c r="I13" s="30"/>
      <c r="J13" s="30"/>
      <c r="K13" s="30"/>
      <c r="L13" s="30"/>
      <c r="M13" s="30"/>
      <c r="N13" s="30"/>
      <c r="O13" s="30"/>
      <c r="P13" s="30"/>
      <c r="Q13" s="30"/>
      <c r="R13" s="30">
        <v>7</v>
      </c>
      <c r="S13" s="30">
        <v>9</v>
      </c>
      <c r="T13" s="30">
        <v>10</v>
      </c>
      <c r="U13" s="30">
        <v>9</v>
      </c>
      <c r="V13" s="30">
        <v>9</v>
      </c>
      <c r="W13" s="30">
        <v>6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2" t="s">
        <v>796</v>
      </c>
      <c r="B14" s="2" t="s">
        <v>589</v>
      </c>
      <c r="C14" t="s">
        <v>590</v>
      </c>
      <c r="E14" s="3">
        <v>5</v>
      </c>
      <c r="F14" s="3">
        <v>2</v>
      </c>
      <c r="G14" s="30">
        <v>10</v>
      </c>
      <c r="H14" s="30">
        <v>2</v>
      </c>
      <c r="I14" s="30">
        <v>10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>
        <v>9</v>
      </c>
      <c r="X14" s="3">
        <v>9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2" t="s">
        <v>1174</v>
      </c>
      <c r="B15" s="2" t="s">
        <v>1175</v>
      </c>
      <c r="C15" t="s">
        <v>40</v>
      </c>
      <c r="E15" s="3">
        <v>4</v>
      </c>
      <c r="F15" s="3">
        <v>8</v>
      </c>
      <c r="G15" s="30"/>
      <c r="H15" s="30"/>
      <c r="I15" s="30">
        <v>8</v>
      </c>
      <c r="J15" s="30">
        <v>10</v>
      </c>
      <c r="K15" s="30">
        <v>10</v>
      </c>
      <c r="L15" s="30">
        <v>10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2" t="s">
        <v>821</v>
      </c>
      <c r="B16" s="2" t="s">
        <v>822</v>
      </c>
      <c r="C16" t="s">
        <v>90</v>
      </c>
      <c r="E16" s="3">
        <v>16</v>
      </c>
      <c r="F16" s="3">
        <v>4</v>
      </c>
      <c r="G16" s="30"/>
      <c r="H16" s="30"/>
      <c r="I16" s="30"/>
      <c r="J16" s="30">
        <v>5</v>
      </c>
      <c r="K16" s="30">
        <v>9</v>
      </c>
      <c r="L16" s="30">
        <v>6</v>
      </c>
      <c r="M16" s="30">
        <v>10</v>
      </c>
      <c r="N16" s="30"/>
      <c r="O16" s="30">
        <v>9</v>
      </c>
      <c r="P16" s="30">
        <v>9</v>
      </c>
      <c r="Q16" s="30">
        <v>9</v>
      </c>
      <c r="R16" s="30">
        <v>10</v>
      </c>
      <c r="S16" s="30"/>
      <c r="T16" s="30"/>
      <c r="U16" s="30"/>
      <c r="V16" s="30">
        <v>10</v>
      </c>
      <c r="W16" s="30">
        <v>8</v>
      </c>
      <c r="X16" s="3">
        <v>7</v>
      </c>
      <c r="Y16" s="3">
        <v>8</v>
      </c>
      <c r="Z16" s="3">
        <v>7</v>
      </c>
      <c r="AA16" s="3">
        <v>5</v>
      </c>
      <c r="AB16" s="3">
        <v>4</v>
      </c>
      <c r="AC16" s="3">
        <v>7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x14ac:dyDescent="0.25">
      <c r="A17" s="2" t="s">
        <v>828</v>
      </c>
      <c r="B17" s="2" t="s">
        <v>636</v>
      </c>
      <c r="C17" t="s">
        <v>90</v>
      </c>
      <c r="E17" s="3">
        <v>11</v>
      </c>
      <c r="F17" s="3">
        <v>1</v>
      </c>
      <c r="G17" s="30"/>
      <c r="H17" s="30"/>
      <c r="I17" s="30"/>
      <c r="J17" s="30"/>
      <c r="K17" s="30">
        <v>1</v>
      </c>
      <c r="L17" s="30">
        <v>9</v>
      </c>
      <c r="M17" s="30">
        <v>8</v>
      </c>
      <c r="N17" s="30">
        <v>10</v>
      </c>
      <c r="O17" s="30">
        <v>10</v>
      </c>
      <c r="P17" s="30">
        <v>10</v>
      </c>
      <c r="Q17" s="30"/>
      <c r="R17" s="30"/>
      <c r="S17" s="30"/>
      <c r="T17" s="30"/>
      <c r="U17" s="30"/>
      <c r="V17" s="30"/>
      <c r="W17" s="30"/>
      <c r="X17" s="3"/>
      <c r="Y17" s="3"/>
      <c r="Z17" s="3">
        <v>10</v>
      </c>
      <c r="AA17" s="3">
        <v>9</v>
      </c>
      <c r="AB17" s="3">
        <v>9</v>
      </c>
      <c r="AC17" s="3">
        <v>9</v>
      </c>
      <c r="AD17">
        <v>10</v>
      </c>
      <c r="AE17" s="3"/>
      <c r="AG17" s="3"/>
      <c r="AI17" s="3"/>
      <c r="AK17" s="3"/>
      <c r="AM17" s="3"/>
      <c r="AO17" s="3"/>
      <c r="AQ17" s="3"/>
      <c r="AS17" s="3"/>
      <c r="AU17" s="3"/>
      <c r="AW17" s="3"/>
      <c r="AY17" s="3"/>
      <c r="BA17" s="3"/>
      <c r="BC17" s="3"/>
      <c r="BE17" s="3"/>
    </row>
    <row r="18" spans="1:58" x14ac:dyDescent="0.25">
      <c r="A18" s="2" t="s">
        <v>1176</v>
      </c>
      <c r="B18" s="2" t="s">
        <v>1177</v>
      </c>
      <c r="C18" t="s">
        <v>73</v>
      </c>
      <c r="E18" s="3">
        <v>3</v>
      </c>
      <c r="F18" s="3">
        <v>6</v>
      </c>
      <c r="G18" s="30"/>
      <c r="H18" s="30"/>
      <c r="I18" s="30"/>
      <c r="J18" s="30"/>
      <c r="K18" s="30"/>
      <c r="L18" s="30"/>
      <c r="M18" s="30"/>
      <c r="N18" s="30">
        <v>6</v>
      </c>
      <c r="O18" s="30"/>
      <c r="P18" s="30"/>
      <c r="Q18" s="30"/>
      <c r="R18" s="30"/>
      <c r="S18" s="30"/>
      <c r="T18" s="30"/>
      <c r="U18" s="30"/>
      <c r="V18" s="30"/>
      <c r="W18" s="30"/>
      <c r="X18" s="3"/>
      <c r="Y18" s="3"/>
      <c r="Z18" s="3"/>
      <c r="AA18" s="3"/>
      <c r="AB18" s="3"/>
      <c r="AC18" s="3"/>
      <c r="AD18" s="3"/>
      <c r="AE18" s="3">
        <v>9</v>
      </c>
      <c r="AF18" s="3">
        <v>9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x14ac:dyDescent="0.25">
      <c r="A19" s="2" t="s">
        <v>1178</v>
      </c>
      <c r="B19" s="2" t="s">
        <v>271</v>
      </c>
      <c r="C19" t="s">
        <v>90</v>
      </c>
      <c r="E19" s="3">
        <v>1</v>
      </c>
      <c r="F19" s="3">
        <v>7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>
        <v>7</v>
      </c>
      <c r="R19" s="30"/>
      <c r="S19" s="30"/>
      <c r="T19" s="30"/>
      <c r="U19" s="30"/>
      <c r="V19" s="30"/>
      <c r="W19" s="30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x14ac:dyDescent="0.25">
      <c r="A20" s="2" t="s">
        <v>917</v>
      </c>
      <c r="B20" s="2" t="s">
        <v>684</v>
      </c>
      <c r="C20" t="s">
        <v>40</v>
      </c>
      <c r="E20" s="3">
        <v>19</v>
      </c>
      <c r="F20" s="3">
        <v>1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>
        <v>1</v>
      </c>
      <c r="S20" s="30">
        <v>8</v>
      </c>
      <c r="T20" s="30">
        <v>9</v>
      </c>
      <c r="U20" s="30">
        <v>6</v>
      </c>
      <c r="V20" s="30">
        <v>7</v>
      </c>
      <c r="W20" s="30">
        <v>7</v>
      </c>
      <c r="X20" s="3">
        <v>6</v>
      </c>
      <c r="Y20" s="3">
        <v>9</v>
      </c>
      <c r="Z20" s="3">
        <v>8</v>
      </c>
      <c r="AA20" s="3">
        <v>7</v>
      </c>
      <c r="AB20" s="3">
        <v>7</v>
      </c>
      <c r="AC20" s="3">
        <v>6</v>
      </c>
      <c r="AD20" s="3">
        <v>6</v>
      </c>
      <c r="AE20" s="3">
        <v>7</v>
      </c>
      <c r="AF20" s="3">
        <v>6</v>
      </c>
      <c r="AG20" s="3">
        <v>8</v>
      </c>
      <c r="AH20" s="3">
        <v>7</v>
      </c>
      <c r="AI20" s="3"/>
      <c r="AJ20" s="3"/>
      <c r="AK20" s="3">
        <v>9</v>
      </c>
      <c r="AL20" s="3">
        <v>9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x14ac:dyDescent="0.25">
      <c r="A21" s="2" t="s">
        <v>926</v>
      </c>
      <c r="B21" s="2" t="s">
        <v>927</v>
      </c>
      <c r="C21" t="s">
        <v>928</v>
      </c>
      <c r="E21" s="3">
        <v>14</v>
      </c>
      <c r="F21" s="3">
        <v>3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>
        <v>3</v>
      </c>
      <c r="T21" s="30">
        <v>3</v>
      </c>
      <c r="U21" s="30"/>
      <c r="V21" s="30"/>
      <c r="W21" s="30"/>
      <c r="X21" s="3">
        <v>10</v>
      </c>
      <c r="Y21" s="3">
        <v>10</v>
      </c>
      <c r="Z21" s="3">
        <v>9</v>
      </c>
      <c r="AA21" s="3">
        <v>8</v>
      </c>
      <c r="AB21" s="3">
        <v>8</v>
      </c>
      <c r="AC21" s="3">
        <v>8</v>
      </c>
      <c r="AD21" s="3">
        <v>7</v>
      </c>
      <c r="AE21" s="3">
        <v>8</v>
      </c>
      <c r="AF21" s="3">
        <v>7</v>
      </c>
      <c r="AG21" s="3">
        <v>7</v>
      </c>
      <c r="AH21" s="3">
        <v>6</v>
      </c>
      <c r="AI21" s="3">
        <v>10</v>
      </c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x14ac:dyDescent="0.25">
      <c r="A22" s="2" t="s">
        <v>932</v>
      </c>
      <c r="B22" s="2" t="s">
        <v>933</v>
      </c>
      <c r="C22" t="s">
        <v>45</v>
      </c>
      <c r="E22" s="3">
        <v>19</v>
      </c>
      <c r="F22" s="3">
        <v>4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>
        <v>4</v>
      </c>
      <c r="T22" s="30">
        <v>6</v>
      </c>
      <c r="U22" s="30">
        <v>5</v>
      </c>
      <c r="V22" s="30">
        <v>4</v>
      </c>
      <c r="W22" s="30">
        <v>4</v>
      </c>
      <c r="X22" s="3">
        <v>4</v>
      </c>
      <c r="Y22" s="3">
        <v>4</v>
      </c>
      <c r="Z22" s="3">
        <v>4</v>
      </c>
      <c r="AA22" s="3">
        <v>4</v>
      </c>
      <c r="AB22" s="3">
        <v>5</v>
      </c>
      <c r="AC22" s="3">
        <v>4</v>
      </c>
      <c r="AD22" s="3">
        <v>4</v>
      </c>
      <c r="AE22" s="3">
        <v>5</v>
      </c>
      <c r="AF22" s="3">
        <v>4</v>
      </c>
      <c r="AG22" s="3">
        <v>5</v>
      </c>
      <c r="AH22" s="3">
        <v>4</v>
      </c>
      <c r="AI22" s="3">
        <v>8</v>
      </c>
      <c r="AJ22" s="3">
        <v>10</v>
      </c>
      <c r="AK22" s="3">
        <v>10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x14ac:dyDescent="0.25">
      <c r="A23" s="2" t="s">
        <v>944</v>
      </c>
      <c r="B23" s="2" t="s">
        <v>58</v>
      </c>
      <c r="C23" t="s">
        <v>579</v>
      </c>
      <c r="E23" s="3">
        <v>7</v>
      </c>
      <c r="F23" s="3">
        <v>1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>
        <v>1</v>
      </c>
      <c r="V23" s="30"/>
      <c r="W23" s="30"/>
      <c r="X23" s="3"/>
      <c r="Y23" s="3">
        <v>5</v>
      </c>
      <c r="Z23" s="3"/>
      <c r="AA23" s="3">
        <v>10</v>
      </c>
      <c r="AB23" s="3"/>
      <c r="AC23" s="3"/>
      <c r="AD23" s="3">
        <v>9</v>
      </c>
      <c r="AE23" s="3"/>
      <c r="AF23" s="3">
        <v>10</v>
      </c>
      <c r="AG23" s="3">
        <v>10</v>
      </c>
      <c r="AH23" s="3">
        <v>10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25">
      <c r="A24" s="2" t="s">
        <v>1179</v>
      </c>
      <c r="B24" s="2" t="s">
        <v>1180</v>
      </c>
      <c r="C24" t="s">
        <v>90</v>
      </c>
      <c r="E24" s="3">
        <v>7</v>
      </c>
      <c r="F24" s="3">
        <v>8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"/>
      <c r="Y24" s="3"/>
      <c r="Z24" s="3"/>
      <c r="AA24" s="3"/>
      <c r="AB24" s="3">
        <v>10</v>
      </c>
      <c r="AC24" s="3">
        <v>10</v>
      </c>
      <c r="AD24" s="3">
        <v>8</v>
      </c>
      <c r="AE24" s="3">
        <v>10</v>
      </c>
      <c r="AF24" s="3">
        <v>8</v>
      </c>
      <c r="AG24" s="3">
        <v>9</v>
      </c>
      <c r="AH24" s="3">
        <v>9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2" t="s">
        <v>1015</v>
      </c>
      <c r="B25" s="2" t="s">
        <v>1016</v>
      </c>
      <c r="C25" t="s">
        <v>90</v>
      </c>
      <c r="E25" s="3">
        <v>6</v>
      </c>
      <c r="F25" s="3">
        <v>4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"/>
      <c r="Y25" s="3"/>
      <c r="Z25" s="3"/>
      <c r="AA25" s="3"/>
      <c r="AB25" s="3"/>
      <c r="AC25" s="3"/>
      <c r="AD25" s="3"/>
      <c r="AE25" s="3">
        <v>4</v>
      </c>
      <c r="AF25" s="3"/>
      <c r="AG25" s="3">
        <v>4</v>
      </c>
      <c r="AH25" s="3">
        <v>8</v>
      </c>
      <c r="AI25" s="3"/>
      <c r="AJ25" s="3">
        <v>9</v>
      </c>
      <c r="AK25" s="3"/>
      <c r="AL25" s="3"/>
      <c r="AM25" s="3">
        <v>10</v>
      </c>
      <c r="AN25" s="3"/>
      <c r="AO25" s="3"/>
      <c r="AP25" s="3">
        <v>8</v>
      </c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2" t="s">
        <v>256</v>
      </c>
      <c r="B26" s="2" t="s">
        <v>67</v>
      </c>
      <c r="C26" t="s">
        <v>68</v>
      </c>
      <c r="E26" s="3">
        <v>15</v>
      </c>
      <c r="F26" s="3">
        <v>5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5</v>
      </c>
      <c r="AJ26" s="3">
        <v>6</v>
      </c>
      <c r="AK26" s="3">
        <v>6</v>
      </c>
      <c r="AL26" s="3">
        <v>5</v>
      </c>
      <c r="AM26" s="3">
        <v>5</v>
      </c>
      <c r="AN26" s="3">
        <v>6</v>
      </c>
      <c r="AO26" s="3">
        <v>6</v>
      </c>
      <c r="AP26" s="3">
        <v>7</v>
      </c>
      <c r="AQ26" s="3">
        <v>7</v>
      </c>
      <c r="AR26" s="3">
        <v>6</v>
      </c>
      <c r="AS26" s="3">
        <v>6</v>
      </c>
      <c r="AT26" s="3">
        <v>5</v>
      </c>
      <c r="AU26" s="3">
        <v>6</v>
      </c>
      <c r="AV26" s="3">
        <v>8</v>
      </c>
      <c r="AW26" s="3">
        <v>7</v>
      </c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2" t="s">
        <v>257</v>
      </c>
      <c r="B27" s="2" t="s">
        <v>67</v>
      </c>
      <c r="C27" t="s">
        <v>68</v>
      </c>
      <c r="E27" s="3">
        <v>15</v>
      </c>
      <c r="F27" s="3">
        <v>6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v>6</v>
      </c>
      <c r="AJ27" s="3">
        <v>7</v>
      </c>
      <c r="AK27" s="3">
        <v>7</v>
      </c>
      <c r="AL27" s="3">
        <v>7</v>
      </c>
      <c r="AM27" s="3">
        <v>8</v>
      </c>
      <c r="AN27" s="3">
        <v>8</v>
      </c>
      <c r="AO27" s="3">
        <v>8</v>
      </c>
      <c r="AP27" s="3">
        <v>9</v>
      </c>
      <c r="AQ27" s="3">
        <v>8</v>
      </c>
      <c r="AR27" s="3">
        <v>8</v>
      </c>
      <c r="AS27" s="3">
        <v>8</v>
      </c>
      <c r="AT27" s="3">
        <v>7</v>
      </c>
      <c r="AU27" s="3">
        <v>7</v>
      </c>
      <c r="AV27" s="3">
        <v>9</v>
      </c>
      <c r="AW27" s="3">
        <v>8</v>
      </c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2" t="s">
        <v>1129</v>
      </c>
      <c r="B28" s="2" t="s">
        <v>67</v>
      </c>
      <c r="C28" t="s">
        <v>68</v>
      </c>
      <c r="E28" s="3">
        <v>14</v>
      </c>
      <c r="F28" s="3">
        <v>7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7</v>
      </c>
      <c r="AJ28" s="3">
        <v>8</v>
      </c>
      <c r="AK28" s="3">
        <v>8</v>
      </c>
      <c r="AL28" s="3">
        <v>8</v>
      </c>
      <c r="AM28" s="3">
        <v>9</v>
      </c>
      <c r="AN28" s="3">
        <v>10</v>
      </c>
      <c r="AO28" s="3">
        <v>10</v>
      </c>
      <c r="AP28" s="3">
        <v>10</v>
      </c>
      <c r="AQ28" s="3">
        <v>9</v>
      </c>
      <c r="AR28" s="3">
        <v>9</v>
      </c>
      <c r="AS28" s="3">
        <v>9</v>
      </c>
      <c r="AT28" s="3">
        <v>9</v>
      </c>
      <c r="AU28" s="3">
        <v>9</v>
      </c>
      <c r="AV28" s="3"/>
      <c r="AW28" s="3">
        <v>9</v>
      </c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5">
      <c r="A29" s="2" t="s">
        <v>1038</v>
      </c>
      <c r="B29" s="2" t="s">
        <v>274</v>
      </c>
      <c r="C29" t="s">
        <v>73</v>
      </c>
      <c r="E29" s="3">
        <v>11</v>
      </c>
      <c r="F29" s="3">
        <v>3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>
        <v>3</v>
      </c>
      <c r="AK29" s="3">
        <v>4</v>
      </c>
      <c r="AL29" s="3">
        <v>6</v>
      </c>
      <c r="AM29" s="3">
        <v>7</v>
      </c>
      <c r="AN29" s="3">
        <v>9</v>
      </c>
      <c r="AO29" s="3">
        <v>9</v>
      </c>
      <c r="AP29" s="3"/>
      <c r="AQ29" s="3">
        <v>10</v>
      </c>
      <c r="AR29" s="3">
        <v>10</v>
      </c>
      <c r="AS29" s="3">
        <v>10</v>
      </c>
      <c r="AT29" s="3">
        <v>10</v>
      </c>
      <c r="AU29" s="3">
        <v>10</v>
      </c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5">
      <c r="A30" s="2" t="s">
        <v>1064</v>
      </c>
      <c r="B30" s="2" t="s">
        <v>744</v>
      </c>
      <c r="C30" t="s">
        <v>579</v>
      </c>
      <c r="E30" s="3">
        <v>11</v>
      </c>
      <c r="F30" s="3">
        <v>1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>
        <v>1</v>
      </c>
      <c r="AN30" s="3">
        <v>2</v>
      </c>
      <c r="AO30" s="3">
        <v>3</v>
      </c>
      <c r="AP30" s="3">
        <v>3</v>
      </c>
      <c r="AQ30" s="3">
        <v>3</v>
      </c>
      <c r="AR30" s="3">
        <v>3</v>
      </c>
      <c r="AS30" s="3">
        <v>3</v>
      </c>
      <c r="AT30" s="3">
        <v>3</v>
      </c>
      <c r="AU30" s="3">
        <v>3</v>
      </c>
      <c r="AV30" s="3">
        <v>5</v>
      </c>
      <c r="AW30" s="3">
        <v>4</v>
      </c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2" t="s">
        <v>1071</v>
      </c>
      <c r="B31" s="2" t="s">
        <v>99</v>
      </c>
      <c r="C31" t="s">
        <v>199</v>
      </c>
      <c r="E31" s="3">
        <v>10</v>
      </c>
      <c r="F31" s="3">
        <v>4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>
        <v>4</v>
      </c>
      <c r="AO31" s="3">
        <v>4</v>
      </c>
      <c r="AP31" s="3">
        <v>5</v>
      </c>
      <c r="AQ31" s="3">
        <v>5</v>
      </c>
      <c r="AR31" s="3">
        <v>7</v>
      </c>
      <c r="AS31" s="3">
        <v>7</v>
      </c>
      <c r="AT31" s="3">
        <v>8</v>
      </c>
      <c r="AU31" s="3">
        <v>8</v>
      </c>
      <c r="AV31" s="3">
        <v>10</v>
      </c>
      <c r="AW31" s="3">
        <v>10</v>
      </c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2" t="s">
        <v>1135</v>
      </c>
      <c r="B32" s="2" t="s">
        <v>277</v>
      </c>
      <c r="C32" t="s">
        <v>21</v>
      </c>
      <c r="E32" s="3">
        <v>2</v>
      </c>
      <c r="F32" s="3">
        <v>1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>
        <v>1</v>
      </c>
      <c r="AW32" s="3">
        <v>1</v>
      </c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2" t="s">
        <v>1137</v>
      </c>
      <c r="B33" s="2" t="s">
        <v>763</v>
      </c>
      <c r="C33" t="s">
        <v>90</v>
      </c>
      <c r="E33" s="3">
        <v>1</v>
      </c>
      <c r="F33" s="3">
        <v>2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>
        <v>2</v>
      </c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E35" s="3"/>
      <c r="AG35" s="3"/>
      <c r="AI35" s="3"/>
      <c r="AK35" s="3"/>
      <c r="AM35" s="3"/>
      <c r="AO35" s="3"/>
      <c r="AQ35" s="3"/>
      <c r="AS35" s="3"/>
      <c r="AU35" s="3"/>
      <c r="AW35" s="3"/>
      <c r="AY35" s="3"/>
      <c r="BA35" s="3"/>
      <c r="BC35" s="3"/>
      <c r="BE35" s="3"/>
    </row>
    <row r="36" spans="1:58" x14ac:dyDescent="0.25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E43" s="3"/>
      <c r="AG43" s="3"/>
      <c r="AI43" s="3"/>
      <c r="AK43" s="3"/>
      <c r="AM43" s="3"/>
      <c r="AO43" s="3"/>
      <c r="AQ43" s="3"/>
      <c r="AS43" s="3"/>
      <c r="AU43" s="3"/>
      <c r="AW43" s="3"/>
      <c r="AY43" s="3"/>
      <c r="BA43" s="3"/>
      <c r="BC43" s="3"/>
      <c r="BE43" s="3"/>
    </row>
    <row r="44" spans="1:58" x14ac:dyDescent="0.25"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7:58" x14ac:dyDescent="0.25"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7:58" x14ac:dyDescent="0.25"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7:58" x14ac:dyDescent="0.25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7:58" x14ac:dyDescent="0.25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7:58" x14ac:dyDescent="0.25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7:58" x14ac:dyDescent="0.25"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7:58" x14ac:dyDescent="0.25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7:58" x14ac:dyDescent="0.25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7:58" x14ac:dyDescent="0.25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7:58" x14ac:dyDescent="0.25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7:58" x14ac:dyDescent="0.25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7:58" x14ac:dyDescent="0.25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E60" s="3"/>
      <c r="AG60" s="3"/>
      <c r="AI60" s="3"/>
      <c r="AK60" s="3"/>
      <c r="AM60" s="3"/>
      <c r="AO60" s="3"/>
      <c r="AQ60" s="3"/>
      <c r="AS60" s="3"/>
      <c r="AU60" s="3"/>
      <c r="AW60" s="3"/>
      <c r="AY60" s="3"/>
      <c r="BA60" s="3"/>
      <c r="BC60" s="3"/>
      <c r="BE60" s="3"/>
    </row>
    <row r="61" spans="7:58" x14ac:dyDescent="0.25"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7:58" x14ac:dyDescent="0.25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7:58" x14ac:dyDescent="0.25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7:58" x14ac:dyDescent="0.25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7:58" x14ac:dyDescent="0.25"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7:58" x14ac:dyDescent="0.25"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7:58" x14ac:dyDescent="0.25"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7:58" x14ac:dyDescent="0.25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7:58" x14ac:dyDescent="0.25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7:58" x14ac:dyDescent="0.25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7:58" x14ac:dyDescent="0.25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7:58" x14ac:dyDescent="0.25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7:58" x14ac:dyDescent="0.25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7:58" x14ac:dyDescent="0.25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7:58" x14ac:dyDescent="0.25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7:58" x14ac:dyDescent="0.25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7:58" x14ac:dyDescent="0.25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7:58" x14ac:dyDescent="0.25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7:58" x14ac:dyDescent="0.25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7:58" x14ac:dyDescent="0.25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7:58" x14ac:dyDescent="0.25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7:58" x14ac:dyDescent="0.25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7:58" x14ac:dyDescent="0.25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7:58" x14ac:dyDescent="0.25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7:58" x14ac:dyDescent="0.25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7:58" x14ac:dyDescent="0.25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7:58" x14ac:dyDescent="0.25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7:58" x14ac:dyDescent="0.25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7:58" x14ac:dyDescent="0.25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7:58" x14ac:dyDescent="0.25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7:58" x14ac:dyDescent="0.25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7:58" x14ac:dyDescent="0.25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7:58" x14ac:dyDescent="0.25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7:58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7:58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7:58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7:58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7:58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7:58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7:58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7:58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7:58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7:58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E103" s="3"/>
      <c r="AG103" s="3"/>
      <c r="AI103" s="3"/>
      <c r="AK103" s="3"/>
      <c r="AM103" s="3"/>
      <c r="AO103" s="3"/>
      <c r="AQ103" s="3"/>
      <c r="AS103" s="3"/>
      <c r="AU103" s="3"/>
      <c r="AW103" s="3"/>
      <c r="AY103" s="3"/>
      <c r="BA103" s="3"/>
      <c r="BC103" s="3"/>
      <c r="BE103" s="3"/>
    </row>
    <row r="104" spans="7:58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7:58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7:58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7:58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7:58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7:58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7:58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7:58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7:58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7:58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7:58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7:58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7:58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7:58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7:58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7:58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7:58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7:58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7:58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7:58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7:58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7:58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7:58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7:58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7:58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7:58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7:58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7:58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7:58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7:58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7:58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7:58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7:58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7:58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7:58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7:58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7:58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7:58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7:58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7:58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7:58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7:58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7:58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7:58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7:58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E148" s="3"/>
      <c r="AG148" s="3"/>
      <c r="AI148" s="3"/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</row>
    <row r="149" spans="7:58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E149" s="3"/>
      <c r="AG149" s="3"/>
      <c r="AI149" s="3"/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</row>
    <row r="150" spans="7:58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E150" s="3"/>
      <c r="AG150" s="3"/>
      <c r="AI150" s="3"/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</row>
    <row r="151" spans="7:5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E151" s="3"/>
      <c r="AG151" s="3"/>
      <c r="AI151" s="3"/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</row>
    <row r="152" spans="7:5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E152" s="3"/>
      <c r="AG152" s="3"/>
      <c r="AI152" s="3"/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</row>
    <row r="153" spans="7:5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7:5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E154" s="3"/>
      <c r="AG154" s="3"/>
      <c r="AI154" s="3"/>
      <c r="AK154" s="3"/>
      <c r="AM154" s="3"/>
      <c r="AO154" s="3"/>
      <c r="AQ154" s="3"/>
      <c r="AS154" s="3"/>
      <c r="AU154" s="3"/>
      <c r="AW154" s="3"/>
      <c r="AY154" s="3"/>
      <c r="BA154" s="3"/>
      <c r="BC154" s="3"/>
      <c r="BE154" s="3"/>
    </row>
    <row r="155" spans="7:5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7:5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7:5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E157" s="3"/>
      <c r="AG157" s="3"/>
      <c r="AI157" s="3"/>
      <c r="AK157" s="3"/>
      <c r="AM157" s="3"/>
      <c r="AO157" s="3"/>
      <c r="AQ157" s="3"/>
      <c r="AS157" s="3"/>
      <c r="AU157" s="3"/>
      <c r="AW157" s="3"/>
      <c r="AY157" s="3"/>
      <c r="BA157" s="3"/>
      <c r="BC157" s="3"/>
      <c r="BE157" s="3"/>
    </row>
    <row r="158" spans="7:5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E158" s="3"/>
      <c r="AG158" s="3"/>
      <c r="AI158" s="3"/>
      <c r="AK158" s="3"/>
      <c r="AM158" s="3"/>
      <c r="AO158" s="3"/>
      <c r="AQ158" s="3"/>
      <c r="AS158" s="3"/>
      <c r="AU158" s="3"/>
      <c r="AW158" s="3"/>
      <c r="AY158" s="3"/>
      <c r="BA158" s="3"/>
      <c r="BC158" s="3"/>
      <c r="BE158" s="3"/>
    </row>
    <row r="159" spans="7:5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7:5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7:5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E161" s="3"/>
      <c r="AG161" s="3"/>
      <c r="AI161" s="3"/>
      <c r="AK161" s="3"/>
      <c r="AM161" s="3"/>
      <c r="AO161" s="3"/>
      <c r="AQ161" s="3"/>
      <c r="AS161" s="3"/>
      <c r="AU161" s="3"/>
      <c r="AW161" s="3"/>
      <c r="AY161" s="3"/>
      <c r="BA161" s="3"/>
      <c r="BC161" s="3"/>
      <c r="BE161" s="3"/>
    </row>
    <row r="162" spans="7:5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7:5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7:5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7:5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7:5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7:5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7:5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7:5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7:5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7:5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7:5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7:5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7:5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7:5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7:5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E176" s="3"/>
      <c r="AG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</row>
    <row r="177" spans="7:5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7:5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3"/>
      <c r="AG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</row>
    <row r="179" spans="7:5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E179" s="3"/>
      <c r="AG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</row>
    <row r="180" spans="7:5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E180" s="3"/>
      <c r="AG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</row>
    <row r="181" spans="7:5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E181" s="3"/>
      <c r="AG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</row>
    <row r="182" spans="7:5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E182" s="3"/>
      <c r="AG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</row>
    <row r="183" spans="7:5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E183" s="3"/>
      <c r="AG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</row>
    <row r="184" spans="7:5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E184" s="3"/>
      <c r="AG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</row>
    <row r="185" spans="7:5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E185" s="3"/>
      <c r="AG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</row>
    <row r="186" spans="7:5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E186" s="3"/>
      <c r="AG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</row>
    <row r="187" spans="7:5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E187" s="3"/>
      <c r="AG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</row>
    <row r="188" spans="7:5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E188" s="3"/>
      <c r="AG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</row>
    <row r="189" spans="7:5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E189" s="3"/>
      <c r="AG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</row>
    <row r="190" spans="7:5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E190" s="3"/>
      <c r="AG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</row>
    <row r="191" spans="7:5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E191" s="3"/>
      <c r="AG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</row>
    <row r="192" spans="7:5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E192" s="3"/>
      <c r="AG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</row>
    <row r="193" spans="7:57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E193" s="3"/>
      <c r="AG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</row>
    <row r="194" spans="7:57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E194" s="3"/>
      <c r="AG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</row>
    <row r="195" spans="7:57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E195" s="3"/>
      <c r="AG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</row>
    <row r="196" spans="7:57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E196" s="3"/>
      <c r="AG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</row>
    <row r="197" spans="7:57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E197" s="3"/>
      <c r="AG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</row>
    <row r="198" spans="7:57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E198" s="3"/>
      <c r="AG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</row>
    <row r="199" spans="7:57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E199" s="3"/>
      <c r="AG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</row>
    <row r="200" spans="7:57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E200" s="3"/>
      <c r="AG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</row>
    <row r="201" spans="7:57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E201" s="3"/>
      <c r="AG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</row>
    <row r="202" spans="7:57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E202" s="3"/>
      <c r="AG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</row>
    <row r="203" spans="7:57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E203" s="3"/>
      <c r="AG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</row>
    <row r="204" spans="7:57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E204" s="3"/>
      <c r="AG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</row>
    <row r="205" spans="7:57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E205" s="3"/>
      <c r="AG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</row>
    <row r="206" spans="7:57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E206" s="3"/>
      <c r="AG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</row>
    <row r="207" spans="7:57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E207" s="3"/>
      <c r="AG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</row>
    <row r="208" spans="7:57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E208" s="3"/>
      <c r="AG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</row>
    <row r="209" spans="7:57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E209" s="3"/>
      <c r="AG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</row>
    <row r="210" spans="7:57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E210" s="3"/>
      <c r="AG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</row>
    <row r="211" spans="7:57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E211" s="3"/>
      <c r="AG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</row>
    <row r="212" spans="7:57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E212" s="3"/>
      <c r="AG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</row>
    <row r="213" spans="7:57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E213" s="3"/>
      <c r="AG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</row>
    <row r="214" spans="7:57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E214" s="3"/>
      <c r="AG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</row>
    <row r="215" spans="7:57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E215" s="3"/>
      <c r="AG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</row>
    <row r="216" spans="7:57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E216" s="3"/>
      <c r="AG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</row>
    <row r="217" spans="7:57" x14ac:dyDescent="0.25"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C217" s="3"/>
      <c r="AE217" s="3"/>
      <c r="AG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</row>
    <row r="218" spans="7:57" x14ac:dyDescent="0.25"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C218" s="3"/>
      <c r="AE218" s="3"/>
      <c r="AG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</row>
  </sheetData>
  <sortState xmlns:xlrd2="http://schemas.microsoft.com/office/spreadsheetml/2017/richdata2" ref="A4:AX31">
    <sortCondition ref="D4:D31"/>
  </sortState>
  <conditionalFormatting sqref="G4:W4">
    <cfRule type="cellIs" dxfId="11" priority="2" stopIfTrue="1" operator="equal">
      <formula>$I$4</formula>
    </cfRule>
  </conditionalFormatting>
  <conditionalFormatting sqref="G5:W32">
    <cfRule type="cellIs" dxfId="10" priority="1" stopIfTrue="1" operator="equal">
      <formula>$H5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EB71-9637-43B8-A7DB-97B0EF0FAC5F}">
  <sheetPr>
    <tabColor rgb="FF00B050"/>
  </sheetPr>
  <dimension ref="A1:BF218"/>
  <sheetViews>
    <sheetView workbookViewId="0">
      <pane xSplit="6" ySplit="3" topLeftCell="AE4" activePane="bottomRight" state="frozen"/>
      <selection activeCell="A4" sqref="A4"/>
      <selection pane="topRight" activeCell="A4" sqref="A4"/>
      <selection pane="bottomLeft" activeCell="A4" sqref="A4"/>
      <selection pane="bottomRight" activeCell="D5" sqref="D5:D6"/>
    </sheetView>
  </sheetViews>
  <sheetFormatPr defaultRowHeight="15" x14ac:dyDescent="0.25"/>
  <cols>
    <col min="1" max="1" width="24" style="2" bestFit="1" customWidth="1"/>
    <col min="2" max="2" width="47.7109375" style="2" bestFit="1" customWidth="1"/>
    <col min="3" max="3" width="10.42578125" bestFit="1" customWidth="1"/>
    <col min="4" max="4" width="3" bestFit="1" customWidth="1"/>
    <col min="5" max="6" width="3.7109375" style="3" bestFit="1" customWidth="1"/>
    <col min="7" max="19" width="3.7109375" bestFit="1" customWidth="1"/>
    <col min="20" max="20" width="4" bestFit="1" customWidth="1"/>
    <col min="21" max="58" width="3.7109375" bestFit="1" customWidth="1"/>
  </cols>
  <sheetData>
    <row r="1" spans="1:58" x14ac:dyDescent="0.25">
      <c r="A1" s="2" t="s">
        <v>105</v>
      </c>
      <c r="B1" t="s">
        <v>262</v>
      </c>
      <c r="D1">
        <f>COUNTA(B4:B322)</f>
        <v>78</v>
      </c>
      <c r="G1" s="29">
        <f t="shared" ref="G1:BF1" si="0">COUNTA(G4:G1000)</f>
        <v>78</v>
      </c>
      <c r="H1" s="29">
        <f t="shared" si="0"/>
        <v>78</v>
      </c>
      <c r="I1" s="29">
        <f t="shared" si="0"/>
        <v>78</v>
      </c>
      <c r="J1" s="29">
        <f t="shared" si="0"/>
        <v>78</v>
      </c>
      <c r="K1" s="29">
        <f t="shared" si="0"/>
        <v>78</v>
      </c>
      <c r="L1" s="29">
        <f t="shared" si="0"/>
        <v>78</v>
      </c>
      <c r="M1" s="29">
        <f t="shared" si="0"/>
        <v>78</v>
      </c>
      <c r="N1" s="29">
        <f t="shared" si="0"/>
        <v>78</v>
      </c>
      <c r="O1" s="29">
        <f t="shared" si="0"/>
        <v>78</v>
      </c>
      <c r="P1" s="29">
        <f t="shared" si="0"/>
        <v>78</v>
      </c>
      <c r="Q1" s="29">
        <f t="shared" si="0"/>
        <v>78</v>
      </c>
      <c r="R1" s="29">
        <f t="shared" si="0"/>
        <v>78</v>
      </c>
      <c r="S1" s="29">
        <f t="shared" si="0"/>
        <v>78</v>
      </c>
      <c r="T1" s="29">
        <f t="shared" si="0"/>
        <v>78</v>
      </c>
      <c r="U1" s="29">
        <f t="shared" si="0"/>
        <v>78</v>
      </c>
      <c r="V1" s="29">
        <f t="shared" si="0"/>
        <v>78</v>
      </c>
      <c r="W1" s="29">
        <f t="shared" si="0"/>
        <v>78</v>
      </c>
      <c r="X1" s="29">
        <f t="shared" si="0"/>
        <v>78</v>
      </c>
      <c r="Y1" s="29">
        <f t="shared" si="0"/>
        <v>78</v>
      </c>
      <c r="Z1" s="29">
        <f t="shared" si="0"/>
        <v>78</v>
      </c>
      <c r="AA1" s="29">
        <f t="shared" si="0"/>
        <v>78</v>
      </c>
      <c r="AB1" s="29">
        <f t="shared" si="0"/>
        <v>78</v>
      </c>
      <c r="AC1" s="29">
        <f t="shared" si="0"/>
        <v>78</v>
      </c>
      <c r="AD1" s="29">
        <f t="shared" si="0"/>
        <v>78</v>
      </c>
      <c r="AE1" s="29">
        <f t="shared" si="0"/>
        <v>78</v>
      </c>
      <c r="AF1" s="29">
        <f t="shared" si="0"/>
        <v>78</v>
      </c>
      <c r="AG1" s="29">
        <f t="shared" si="0"/>
        <v>78</v>
      </c>
      <c r="AH1" s="29">
        <f t="shared" si="0"/>
        <v>78</v>
      </c>
      <c r="AI1" s="29">
        <f t="shared" si="0"/>
        <v>78</v>
      </c>
      <c r="AJ1" s="29">
        <f t="shared" si="0"/>
        <v>78</v>
      </c>
      <c r="AK1" s="29">
        <f t="shared" si="0"/>
        <v>78</v>
      </c>
      <c r="AL1" s="29">
        <f t="shared" si="0"/>
        <v>78</v>
      </c>
      <c r="AM1" s="29">
        <f t="shared" si="0"/>
        <v>78</v>
      </c>
      <c r="AN1" s="29">
        <f t="shared" si="0"/>
        <v>78</v>
      </c>
      <c r="AO1" s="29">
        <f t="shared" si="0"/>
        <v>78</v>
      </c>
      <c r="AP1" s="29">
        <f t="shared" si="0"/>
        <v>78</v>
      </c>
      <c r="AQ1" s="29">
        <f t="shared" si="0"/>
        <v>78</v>
      </c>
      <c r="AR1" s="29">
        <f t="shared" si="0"/>
        <v>78</v>
      </c>
      <c r="AS1" s="29">
        <f t="shared" si="0"/>
        <v>78</v>
      </c>
      <c r="AT1" s="29">
        <f t="shared" si="0"/>
        <v>78</v>
      </c>
      <c r="AU1" s="29">
        <f t="shared" si="0"/>
        <v>78</v>
      </c>
      <c r="AV1" s="29">
        <f t="shared" si="0"/>
        <v>78</v>
      </c>
      <c r="AW1" s="29">
        <f t="shared" si="0"/>
        <v>78</v>
      </c>
      <c r="AX1" s="29">
        <f t="shared" si="0"/>
        <v>0</v>
      </c>
      <c r="AY1" s="29">
        <f t="shared" si="0"/>
        <v>0</v>
      </c>
      <c r="AZ1" s="29">
        <f t="shared" si="0"/>
        <v>0</v>
      </c>
      <c r="BA1" s="29">
        <f t="shared" si="0"/>
        <v>0</v>
      </c>
      <c r="BB1" s="29">
        <f t="shared" si="0"/>
        <v>0</v>
      </c>
      <c r="BC1" s="29">
        <f t="shared" si="0"/>
        <v>0</v>
      </c>
      <c r="BD1" s="29">
        <f t="shared" si="0"/>
        <v>0</v>
      </c>
      <c r="BE1" s="29">
        <f t="shared" si="0"/>
        <v>0</v>
      </c>
      <c r="BF1" s="29">
        <f t="shared" si="0"/>
        <v>0</v>
      </c>
    </row>
    <row r="2" spans="1:58" x14ac:dyDescent="0.25">
      <c r="G2" s="29">
        <f t="shared" ref="G2:BF2" si="1">COUNTIF($B5:$B999,G3)</f>
        <v>0</v>
      </c>
      <c r="H2" s="29">
        <f t="shared" si="1"/>
        <v>0</v>
      </c>
      <c r="I2" s="29">
        <f t="shared" si="1"/>
        <v>0</v>
      </c>
      <c r="J2" s="29">
        <f t="shared" si="1"/>
        <v>0</v>
      </c>
      <c r="K2" s="29">
        <f t="shared" si="1"/>
        <v>0</v>
      </c>
      <c r="L2" s="29">
        <f t="shared" si="1"/>
        <v>0</v>
      </c>
      <c r="M2" s="29">
        <f t="shared" si="1"/>
        <v>0</v>
      </c>
      <c r="N2" s="29">
        <f t="shared" si="1"/>
        <v>0</v>
      </c>
      <c r="O2" s="29">
        <f t="shared" si="1"/>
        <v>0</v>
      </c>
      <c r="P2" s="29">
        <f t="shared" si="1"/>
        <v>0</v>
      </c>
      <c r="Q2" s="29">
        <f t="shared" si="1"/>
        <v>0</v>
      </c>
      <c r="R2" s="29">
        <f t="shared" si="1"/>
        <v>0</v>
      </c>
      <c r="S2" s="29">
        <f t="shared" si="1"/>
        <v>0</v>
      </c>
      <c r="T2" s="29">
        <f t="shared" si="1"/>
        <v>0</v>
      </c>
      <c r="U2" s="29">
        <f t="shared" si="1"/>
        <v>0</v>
      </c>
      <c r="V2" s="29">
        <f t="shared" si="1"/>
        <v>0</v>
      </c>
      <c r="W2" s="29">
        <f t="shared" si="1"/>
        <v>0</v>
      </c>
      <c r="X2" s="29">
        <f t="shared" si="1"/>
        <v>0</v>
      </c>
      <c r="Y2" s="29">
        <f t="shared" si="1"/>
        <v>0</v>
      </c>
      <c r="Z2" s="29">
        <f t="shared" si="1"/>
        <v>0</v>
      </c>
      <c r="AA2" s="29">
        <f t="shared" si="1"/>
        <v>0</v>
      </c>
      <c r="AB2" s="29">
        <f t="shared" si="1"/>
        <v>0</v>
      </c>
      <c r="AC2" s="29">
        <f t="shared" si="1"/>
        <v>0</v>
      </c>
      <c r="AD2" s="29">
        <f t="shared" si="1"/>
        <v>0</v>
      </c>
      <c r="AE2" s="29">
        <f t="shared" si="1"/>
        <v>0</v>
      </c>
      <c r="AF2" s="29">
        <f t="shared" si="1"/>
        <v>0</v>
      </c>
      <c r="AG2" s="29">
        <f t="shared" si="1"/>
        <v>0</v>
      </c>
      <c r="AH2" s="29">
        <f t="shared" si="1"/>
        <v>0</v>
      </c>
      <c r="AI2" s="29">
        <f t="shared" si="1"/>
        <v>0</v>
      </c>
      <c r="AJ2" s="29">
        <f t="shared" si="1"/>
        <v>0</v>
      </c>
      <c r="AK2" s="29">
        <f t="shared" si="1"/>
        <v>0</v>
      </c>
      <c r="AL2" s="29">
        <f t="shared" si="1"/>
        <v>0</v>
      </c>
      <c r="AM2" s="29">
        <f t="shared" si="1"/>
        <v>0</v>
      </c>
      <c r="AN2" s="29">
        <f t="shared" si="1"/>
        <v>0</v>
      </c>
      <c r="AO2" s="29">
        <f t="shared" si="1"/>
        <v>0</v>
      </c>
      <c r="AP2" s="29">
        <f t="shared" si="1"/>
        <v>0</v>
      </c>
      <c r="AQ2" s="29">
        <f t="shared" si="1"/>
        <v>0</v>
      </c>
      <c r="AR2" s="29">
        <f t="shared" si="1"/>
        <v>0</v>
      </c>
      <c r="AS2" s="29">
        <f t="shared" si="1"/>
        <v>0</v>
      </c>
      <c r="AT2" s="29">
        <f t="shared" si="1"/>
        <v>0</v>
      </c>
      <c r="AU2" s="29">
        <f t="shared" si="1"/>
        <v>0</v>
      </c>
      <c r="AV2" s="29">
        <f t="shared" si="1"/>
        <v>0</v>
      </c>
      <c r="AW2" s="29">
        <f t="shared" si="1"/>
        <v>0</v>
      </c>
      <c r="AX2" s="29">
        <f t="shared" si="1"/>
        <v>0</v>
      </c>
      <c r="AY2" s="29">
        <f t="shared" si="1"/>
        <v>0</v>
      </c>
      <c r="AZ2" s="29">
        <f t="shared" si="1"/>
        <v>0</v>
      </c>
      <c r="BA2" s="29">
        <f t="shared" si="1"/>
        <v>0</v>
      </c>
      <c r="BB2" s="29">
        <f t="shared" si="1"/>
        <v>0</v>
      </c>
      <c r="BC2" s="29">
        <f t="shared" si="1"/>
        <v>0</v>
      </c>
      <c r="BD2" s="29">
        <f t="shared" si="1"/>
        <v>0</v>
      </c>
      <c r="BE2" s="29">
        <f t="shared" si="1"/>
        <v>0</v>
      </c>
      <c r="BF2" s="29">
        <f t="shared" si="1"/>
        <v>0</v>
      </c>
    </row>
    <row r="3" spans="1:58" ht="81.75" x14ac:dyDescent="0.25">
      <c r="A3" s="2" t="s">
        <v>1</v>
      </c>
      <c r="B3" s="2" t="s">
        <v>2</v>
      </c>
      <c r="C3" t="s">
        <v>3</v>
      </c>
      <c r="E3" s="6" t="s">
        <v>106</v>
      </c>
      <c r="F3" s="6" t="s">
        <v>107</v>
      </c>
      <c r="G3" s="7">
        <v>45544</v>
      </c>
      <c r="H3" s="7">
        <v>45551</v>
      </c>
      <c r="I3" s="7">
        <v>45558</v>
      </c>
      <c r="J3" s="7">
        <v>45565</v>
      </c>
      <c r="K3" s="7">
        <v>45572</v>
      </c>
      <c r="L3" s="7">
        <v>45579</v>
      </c>
      <c r="M3" s="7">
        <v>45586</v>
      </c>
      <c r="N3" s="7">
        <v>45593</v>
      </c>
      <c r="O3" s="7">
        <v>45600</v>
      </c>
      <c r="P3" s="7">
        <v>45607</v>
      </c>
      <c r="Q3" s="7">
        <v>45614</v>
      </c>
      <c r="R3" s="7">
        <v>45621</v>
      </c>
      <c r="S3" s="7">
        <v>45628</v>
      </c>
      <c r="T3" s="7">
        <v>45635</v>
      </c>
      <c r="U3" s="7">
        <v>45642</v>
      </c>
      <c r="V3" s="7">
        <v>45649</v>
      </c>
      <c r="W3" s="7">
        <v>45656</v>
      </c>
      <c r="X3" s="7">
        <v>45663</v>
      </c>
      <c r="Y3" s="7">
        <v>45670</v>
      </c>
      <c r="Z3" s="7">
        <v>45677</v>
      </c>
      <c r="AA3" s="7">
        <v>45684</v>
      </c>
      <c r="AB3" s="7">
        <v>45691</v>
      </c>
      <c r="AC3" s="7">
        <v>45698</v>
      </c>
      <c r="AD3" s="7">
        <v>45705</v>
      </c>
      <c r="AE3" s="7">
        <v>45712</v>
      </c>
      <c r="AF3" s="7">
        <v>45719</v>
      </c>
      <c r="AG3" s="7">
        <v>45726</v>
      </c>
      <c r="AH3" s="7">
        <v>45733</v>
      </c>
      <c r="AI3" s="7">
        <v>45740</v>
      </c>
      <c r="AJ3" s="7">
        <v>45747</v>
      </c>
      <c r="AK3" s="7">
        <v>45754</v>
      </c>
      <c r="AL3" s="7">
        <v>45761</v>
      </c>
      <c r="AM3" s="7">
        <v>45768</v>
      </c>
      <c r="AN3" s="7">
        <v>45775</v>
      </c>
      <c r="AO3" s="7">
        <v>45782</v>
      </c>
      <c r="AP3" s="7">
        <v>45789</v>
      </c>
      <c r="AQ3" s="7">
        <v>45796</v>
      </c>
      <c r="AR3" s="7">
        <v>45803</v>
      </c>
      <c r="AS3" s="7">
        <v>45810</v>
      </c>
      <c r="AT3" s="7">
        <v>45817</v>
      </c>
      <c r="AU3" s="7">
        <v>45824</v>
      </c>
      <c r="AV3" s="7">
        <v>45831</v>
      </c>
      <c r="AW3" s="7">
        <v>45838</v>
      </c>
      <c r="AX3" s="7">
        <v>45845</v>
      </c>
      <c r="AY3" s="7">
        <v>45852</v>
      </c>
      <c r="AZ3" s="7">
        <v>45859</v>
      </c>
      <c r="BA3" s="7">
        <v>45866</v>
      </c>
      <c r="BB3" s="7">
        <v>45873</v>
      </c>
      <c r="BC3" s="7">
        <v>45880</v>
      </c>
      <c r="BD3" s="7">
        <v>45887</v>
      </c>
      <c r="BE3" s="7">
        <v>45894</v>
      </c>
      <c r="BF3" s="7">
        <v>45901</v>
      </c>
    </row>
    <row r="4" spans="1:58" x14ac:dyDescent="0.25"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x14ac:dyDescent="0.25">
      <c r="A5" s="2" t="s">
        <v>1282</v>
      </c>
      <c r="B5" s="2" t="s">
        <v>34</v>
      </c>
      <c r="C5" t="s">
        <v>19</v>
      </c>
      <c r="E5" s="3">
        <v>43</v>
      </c>
      <c r="F5" s="3">
        <v>1</v>
      </c>
      <c r="G5" s="30">
        <v>1</v>
      </c>
      <c r="H5" s="30">
        <v>1</v>
      </c>
      <c r="I5" s="30">
        <v>1</v>
      </c>
      <c r="J5" s="30">
        <v>1</v>
      </c>
      <c r="K5" s="30">
        <v>2</v>
      </c>
      <c r="L5" s="30">
        <v>2</v>
      </c>
      <c r="M5" s="30">
        <v>2</v>
      </c>
      <c r="N5" s="30">
        <v>2</v>
      </c>
      <c r="O5" s="30">
        <v>2</v>
      </c>
      <c r="P5" s="30">
        <v>1</v>
      </c>
      <c r="Q5" s="30">
        <v>1</v>
      </c>
      <c r="R5" s="30">
        <v>1</v>
      </c>
      <c r="S5" s="30">
        <v>1</v>
      </c>
      <c r="T5" s="30">
        <v>1</v>
      </c>
      <c r="U5" s="30">
        <v>1</v>
      </c>
      <c r="V5" s="30">
        <v>1</v>
      </c>
      <c r="W5" s="30">
        <v>1</v>
      </c>
      <c r="X5" s="3">
        <v>2</v>
      </c>
      <c r="Y5" s="3">
        <v>1</v>
      </c>
      <c r="Z5" s="3">
        <v>1</v>
      </c>
      <c r="AA5" s="3">
        <v>2</v>
      </c>
      <c r="AB5" s="3">
        <v>1</v>
      </c>
      <c r="AC5" s="3">
        <v>2</v>
      </c>
      <c r="AD5" s="3">
        <v>1</v>
      </c>
      <c r="AE5" s="3">
        <v>2</v>
      </c>
      <c r="AF5" s="3">
        <v>2</v>
      </c>
      <c r="AG5" s="3">
        <v>2</v>
      </c>
      <c r="AH5" s="3">
        <v>2</v>
      </c>
      <c r="AI5" s="3">
        <v>2</v>
      </c>
      <c r="AJ5" s="3">
        <v>3</v>
      </c>
      <c r="AK5" s="3">
        <v>3</v>
      </c>
      <c r="AL5" s="3">
        <v>4</v>
      </c>
      <c r="AM5" s="3">
        <v>7</v>
      </c>
      <c r="AN5" s="3">
        <v>6</v>
      </c>
      <c r="AO5" s="3">
        <v>6</v>
      </c>
      <c r="AP5" s="3">
        <v>6</v>
      </c>
      <c r="AQ5" s="3">
        <v>6</v>
      </c>
      <c r="AR5" s="3">
        <v>7</v>
      </c>
      <c r="AS5" s="3">
        <v>7</v>
      </c>
      <c r="AT5" s="3">
        <v>7</v>
      </c>
      <c r="AU5" s="3">
        <v>8</v>
      </c>
      <c r="AV5" s="3">
        <v>9</v>
      </c>
      <c r="AW5" s="3">
        <v>9</v>
      </c>
      <c r="AX5" s="3"/>
      <c r="AY5" s="3"/>
      <c r="AZ5" s="3"/>
      <c r="BA5" s="3"/>
      <c r="BB5" s="3"/>
      <c r="BC5" s="3"/>
      <c r="BD5" s="3"/>
      <c r="BE5" s="3"/>
      <c r="BF5" s="3"/>
    </row>
    <row r="6" spans="1:58" x14ac:dyDescent="0.25">
      <c r="A6" s="2" t="s">
        <v>1283</v>
      </c>
      <c r="B6" s="2" t="s">
        <v>34</v>
      </c>
      <c r="C6" t="s">
        <v>19</v>
      </c>
      <c r="E6" s="3">
        <v>43</v>
      </c>
      <c r="F6" s="3">
        <v>1</v>
      </c>
      <c r="G6" s="30">
        <v>2</v>
      </c>
      <c r="H6" s="30">
        <v>2</v>
      </c>
      <c r="I6" s="30">
        <v>2</v>
      </c>
      <c r="J6" s="30">
        <v>2</v>
      </c>
      <c r="K6" s="30">
        <v>1</v>
      </c>
      <c r="L6" s="30">
        <v>1</v>
      </c>
      <c r="M6" s="30">
        <v>1</v>
      </c>
      <c r="N6" s="30">
        <v>1</v>
      </c>
      <c r="O6" s="30">
        <v>1</v>
      </c>
      <c r="P6" s="30">
        <v>3</v>
      </c>
      <c r="Q6" s="30">
        <v>3</v>
      </c>
      <c r="R6" s="30">
        <v>3</v>
      </c>
      <c r="S6" s="30">
        <v>3</v>
      </c>
      <c r="T6" s="30">
        <v>3</v>
      </c>
      <c r="U6" s="30">
        <v>3</v>
      </c>
      <c r="V6" s="30">
        <v>3</v>
      </c>
      <c r="W6" s="30">
        <v>4</v>
      </c>
      <c r="X6" s="3">
        <v>4</v>
      </c>
      <c r="Y6" s="3">
        <v>4</v>
      </c>
      <c r="Z6" s="3">
        <v>3</v>
      </c>
      <c r="AA6" s="3">
        <v>3</v>
      </c>
      <c r="AB6" s="3">
        <v>3</v>
      </c>
      <c r="AC6" s="3">
        <v>5</v>
      </c>
      <c r="AD6" s="3">
        <v>4</v>
      </c>
      <c r="AE6" s="3">
        <v>5</v>
      </c>
      <c r="AF6" s="3">
        <v>6</v>
      </c>
      <c r="AG6" s="3">
        <v>6</v>
      </c>
      <c r="AH6" s="3">
        <v>6</v>
      </c>
      <c r="AI6" s="3">
        <v>7</v>
      </c>
      <c r="AJ6" s="3">
        <v>7</v>
      </c>
      <c r="AK6" s="3">
        <v>7</v>
      </c>
      <c r="AL6" s="3">
        <v>7</v>
      </c>
      <c r="AM6" s="3">
        <v>8</v>
      </c>
      <c r="AN6" s="3">
        <v>7</v>
      </c>
      <c r="AO6" s="3">
        <v>7</v>
      </c>
      <c r="AP6" s="3">
        <v>7</v>
      </c>
      <c r="AQ6" s="3">
        <v>7</v>
      </c>
      <c r="AR6" s="3">
        <v>8</v>
      </c>
      <c r="AS6" s="3">
        <v>8</v>
      </c>
      <c r="AT6" s="3">
        <v>8</v>
      </c>
      <c r="AU6" s="3">
        <v>9</v>
      </c>
      <c r="AV6" s="3">
        <v>10</v>
      </c>
      <c r="AW6" s="3">
        <v>11</v>
      </c>
      <c r="AX6" s="3"/>
      <c r="AY6" s="3"/>
      <c r="AZ6" s="3"/>
      <c r="BA6" s="3"/>
      <c r="BB6" s="3"/>
      <c r="BC6" s="3"/>
      <c r="BD6" s="3"/>
      <c r="BE6" s="3"/>
      <c r="BF6" s="3"/>
    </row>
    <row r="7" spans="1:58" x14ac:dyDescent="0.25">
      <c r="A7" s="2" t="s">
        <v>261</v>
      </c>
      <c r="B7" s="2" t="s">
        <v>18</v>
      </c>
      <c r="C7" t="s">
        <v>19</v>
      </c>
      <c r="E7" s="3">
        <v>43</v>
      </c>
      <c r="F7" s="3">
        <v>1</v>
      </c>
      <c r="G7" s="30">
        <v>3</v>
      </c>
      <c r="H7" s="30">
        <v>3</v>
      </c>
      <c r="I7" s="30">
        <v>3</v>
      </c>
      <c r="J7" s="30">
        <v>3</v>
      </c>
      <c r="K7" s="30">
        <v>3</v>
      </c>
      <c r="L7" s="30">
        <v>3</v>
      </c>
      <c r="M7" s="30">
        <v>3</v>
      </c>
      <c r="N7" s="30">
        <v>3</v>
      </c>
      <c r="O7" s="30">
        <v>3</v>
      </c>
      <c r="P7" s="30">
        <v>2</v>
      </c>
      <c r="Q7" s="30">
        <v>2</v>
      </c>
      <c r="R7" s="30">
        <v>2</v>
      </c>
      <c r="S7" s="30">
        <v>2</v>
      </c>
      <c r="T7" s="30">
        <v>2</v>
      </c>
      <c r="U7" s="30">
        <v>2</v>
      </c>
      <c r="V7" s="30">
        <v>2</v>
      </c>
      <c r="W7" s="30">
        <v>2</v>
      </c>
      <c r="X7" s="3">
        <v>1</v>
      </c>
      <c r="Y7" s="3">
        <v>2</v>
      </c>
      <c r="Z7" s="3">
        <v>2</v>
      </c>
      <c r="AA7" s="3">
        <v>1</v>
      </c>
      <c r="AB7" s="3">
        <v>2</v>
      </c>
      <c r="AC7" s="3">
        <v>1</v>
      </c>
      <c r="AD7" s="3">
        <v>2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2</v>
      </c>
      <c r="AO7" s="3">
        <v>2</v>
      </c>
      <c r="AP7" s="3">
        <v>2</v>
      </c>
      <c r="AQ7" s="3">
        <v>2</v>
      </c>
      <c r="AR7" s="3">
        <v>2</v>
      </c>
      <c r="AS7" s="3">
        <v>2</v>
      </c>
      <c r="AT7" s="3">
        <v>2</v>
      </c>
      <c r="AU7" s="3">
        <v>3</v>
      </c>
      <c r="AV7" s="3">
        <v>3</v>
      </c>
      <c r="AW7" s="3">
        <v>4</v>
      </c>
      <c r="AX7" s="3"/>
      <c r="AY7" s="3"/>
      <c r="AZ7" s="3"/>
      <c r="BA7" s="3"/>
      <c r="BB7" s="3"/>
      <c r="BC7" s="3"/>
      <c r="BD7" s="3"/>
      <c r="BE7" s="3"/>
      <c r="BF7" s="3"/>
    </row>
    <row r="8" spans="1:58" x14ac:dyDescent="0.25">
      <c r="A8" s="2" t="s">
        <v>275</v>
      </c>
      <c r="B8" s="2" t="s">
        <v>274</v>
      </c>
      <c r="C8" t="s">
        <v>121</v>
      </c>
      <c r="E8" s="3">
        <v>29</v>
      </c>
      <c r="F8" s="3">
        <v>4</v>
      </c>
      <c r="G8" s="30">
        <v>4</v>
      </c>
      <c r="H8" s="30">
        <v>4</v>
      </c>
      <c r="I8" s="30">
        <v>4</v>
      </c>
      <c r="J8" s="30">
        <v>4</v>
      </c>
      <c r="K8" s="30">
        <v>4</v>
      </c>
      <c r="L8" s="30">
        <v>5</v>
      </c>
      <c r="M8" s="30">
        <v>6</v>
      </c>
      <c r="N8" s="30">
        <v>8</v>
      </c>
      <c r="O8" s="30">
        <v>7</v>
      </c>
      <c r="P8" s="30">
        <v>7</v>
      </c>
      <c r="Q8" s="30">
        <v>7</v>
      </c>
      <c r="R8" s="30">
        <v>10</v>
      </c>
      <c r="S8" s="30">
        <v>8</v>
      </c>
      <c r="T8" s="30">
        <v>8</v>
      </c>
      <c r="U8" s="30">
        <v>6</v>
      </c>
      <c r="V8" s="30">
        <v>7</v>
      </c>
      <c r="W8" s="30">
        <v>7</v>
      </c>
      <c r="X8" s="3">
        <v>7</v>
      </c>
      <c r="Y8" s="3">
        <v>7</v>
      </c>
      <c r="Z8" s="3">
        <v>7</v>
      </c>
      <c r="AA8" s="3">
        <v>8</v>
      </c>
      <c r="AB8" s="3">
        <v>7</v>
      </c>
      <c r="AC8" s="3">
        <v>9</v>
      </c>
      <c r="AD8" s="3">
        <v>8</v>
      </c>
      <c r="AE8" s="3">
        <v>9</v>
      </c>
      <c r="AF8" s="3">
        <v>8</v>
      </c>
      <c r="AG8" s="3">
        <v>8</v>
      </c>
      <c r="AH8" s="3">
        <v>8</v>
      </c>
      <c r="AI8" s="3">
        <v>9</v>
      </c>
      <c r="AJ8" s="3" t="s">
        <v>769</v>
      </c>
      <c r="AK8" s="3" t="s">
        <v>769</v>
      </c>
      <c r="AL8" s="3" t="s">
        <v>769</v>
      </c>
      <c r="AM8" s="3" t="s">
        <v>769</v>
      </c>
      <c r="AN8" s="3" t="s">
        <v>769</v>
      </c>
      <c r="AO8" s="3" t="s">
        <v>769</v>
      </c>
      <c r="AP8" s="3" t="s">
        <v>769</v>
      </c>
      <c r="AQ8" s="3" t="s">
        <v>769</v>
      </c>
      <c r="AR8" s="3" t="s">
        <v>769</v>
      </c>
      <c r="AS8" s="3" t="s">
        <v>769</v>
      </c>
      <c r="AT8" s="3" t="s">
        <v>769</v>
      </c>
      <c r="AU8" s="3" t="s">
        <v>769</v>
      </c>
      <c r="AV8" s="3" t="s">
        <v>769</v>
      </c>
      <c r="AW8" s="3" t="s">
        <v>769</v>
      </c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2" t="s">
        <v>265</v>
      </c>
      <c r="B9" s="2" t="s">
        <v>67</v>
      </c>
      <c r="C9" t="s">
        <v>68</v>
      </c>
      <c r="E9" s="3">
        <v>43</v>
      </c>
      <c r="F9" s="3">
        <v>1</v>
      </c>
      <c r="G9" s="30">
        <v>5</v>
      </c>
      <c r="H9" s="30">
        <v>5</v>
      </c>
      <c r="I9" s="30">
        <v>5</v>
      </c>
      <c r="J9" s="30">
        <v>5</v>
      </c>
      <c r="K9" s="30">
        <v>5</v>
      </c>
      <c r="L9" s="30">
        <v>4</v>
      </c>
      <c r="M9" s="30">
        <v>5</v>
      </c>
      <c r="N9" s="30">
        <v>5</v>
      </c>
      <c r="O9" s="30">
        <v>5</v>
      </c>
      <c r="P9" s="30">
        <v>4</v>
      </c>
      <c r="Q9" s="30">
        <v>4</v>
      </c>
      <c r="R9" s="30">
        <v>5</v>
      </c>
      <c r="S9" s="30">
        <v>4</v>
      </c>
      <c r="T9" s="30">
        <v>4</v>
      </c>
      <c r="U9" s="30">
        <v>4</v>
      </c>
      <c r="V9" s="30">
        <v>4</v>
      </c>
      <c r="W9" s="30">
        <v>3</v>
      </c>
      <c r="X9" s="3">
        <v>3</v>
      </c>
      <c r="Y9" s="3">
        <v>3</v>
      </c>
      <c r="Z9" s="3">
        <v>4</v>
      </c>
      <c r="AA9" s="3">
        <v>4</v>
      </c>
      <c r="AB9" s="3">
        <v>5</v>
      </c>
      <c r="AC9" s="3">
        <v>3</v>
      </c>
      <c r="AD9" s="3">
        <v>3</v>
      </c>
      <c r="AE9" s="3">
        <v>3</v>
      </c>
      <c r="AF9" s="3">
        <v>3</v>
      </c>
      <c r="AG9" s="3">
        <v>3</v>
      </c>
      <c r="AH9" s="3">
        <v>3</v>
      </c>
      <c r="AI9" s="3">
        <v>3</v>
      </c>
      <c r="AJ9" s="3">
        <v>2</v>
      </c>
      <c r="AK9" s="3">
        <v>2</v>
      </c>
      <c r="AL9" s="3">
        <v>2</v>
      </c>
      <c r="AM9" s="3">
        <v>2</v>
      </c>
      <c r="AN9" s="3">
        <v>1</v>
      </c>
      <c r="AO9" s="3">
        <v>1</v>
      </c>
      <c r="AP9" s="3">
        <v>1</v>
      </c>
      <c r="AQ9" s="3">
        <v>1</v>
      </c>
      <c r="AR9" s="3">
        <v>1</v>
      </c>
      <c r="AS9" s="3">
        <v>1</v>
      </c>
      <c r="AT9" s="3">
        <v>1</v>
      </c>
      <c r="AU9" s="3">
        <v>2</v>
      </c>
      <c r="AV9" s="3">
        <v>2</v>
      </c>
      <c r="AW9" s="3">
        <v>2</v>
      </c>
      <c r="AX9" s="3"/>
      <c r="AY9" s="3"/>
      <c r="AZ9" s="3"/>
      <c r="BA9" s="3"/>
      <c r="BB9" s="3"/>
      <c r="BC9" s="3"/>
      <c r="BD9" s="3"/>
      <c r="BE9" s="3"/>
      <c r="BF9" s="3"/>
    </row>
    <row r="10" spans="1:58" x14ac:dyDescent="0.25">
      <c r="A10" s="2" t="s">
        <v>266</v>
      </c>
      <c r="B10" s="2" t="s">
        <v>267</v>
      </c>
      <c r="C10" t="s">
        <v>68</v>
      </c>
      <c r="E10" s="3">
        <v>43</v>
      </c>
      <c r="F10" s="3">
        <v>3</v>
      </c>
      <c r="G10" s="30">
        <v>6</v>
      </c>
      <c r="H10" s="30">
        <v>6</v>
      </c>
      <c r="I10" s="30">
        <v>6</v>
      </c>
      <c r="J10" s="30">
        <v>7</v>
      </c>
      <c r="K10" s="30">
        <v>6</v>
      </c>
      <c r="L10" s="30">
        <v>6</v>
      </c>
      <c r="M10" s="30">
        <v>7</v>
      </c>
      <c r="N10" s="30">
        <v>7</v>
      </c>
      <c r="O10" s="30">
        <v>6</v>
      </c>
      <c r="P10" s="30">
        <v>5</v>
      </c>
      <c r="Q10" s="30">
        <v>5</v>
      </c>
      <c r="R10" s="30">
        <v>6</v>
      </c>
      <c r="S10" s="30">
        <v>5</v>
      </c>
      <c r="T10" s="30">
        <v>5</v>
      </c>
      <c r="U10" s="30">
        <v>5</v>
      </c>
      <c r="V10" s="30">
        <v>5</v>
      </c>
      <c r="W10" s="30">
        <v>5</v>
      </c>
      <c r="X10" s="3">
        <v>5</v>
      </c>
      <c r="Y10" s="3">
        <v>5</v>
      </c>
      <c r="Z10" s="3">
        <v>5</v>
      </c>
      <c r="AA10" s="3">
        <v>5</v>
      </c>
      <c r="AB10" s="3">
        <v>4</v>
      </c>
      <c r="AC10" s="3">
        <v>6</v>
      </c>
      <c r="AD10" s="3">
        <v>6</v>
      </c>
      <c r="AE10" s="3">
        <v>4</v>
      </c>
      <c r="AF10" s="3">
        <v>4</v>
      </c>
      <c r="AG10" s="3">
        <v>4</v>
      </c>
      <c r="AH10" s="3">
        <v>4</v>
      </c>
      <c r="AI10" s="3">
        <v>4</v>
      </c>
      <c r="AJ10" s="3">
        <v>4</v>
      </c>
      <c r="AK10" s="3">
        <v>4</v>
      </c>
      <c r="AL10" s="3">
        <v>3</v>
      </c>
      <c r="AM10" s="3">
        <v>3</v>
      </c>
      <c r="AN10" s="3">
        <v>3</v>
      </c>
      <c r="AO10" s="3">
        <v>3</v>
      </c>
      <c r="AP10" s="3">
        <v>3</v>
      </c>
      <c r="AQ10" s="3">
        <v>3</v>
      </c>
      <c r="AR10" s="3">
        <v>3</v>
      </c>
      <c r="AS10" s="3">
        <v>3</v>
      </c>
      <c r="AT10" s="3">
        <v>3</v>
      </c>
      <c r="AU10" s="3">
        <v>4</v>
      </c>
      <c r="AV10" s="3">
        <v>5</v>
      </c>
      <c r="AW10" s="3">
        <v>6</v>
      </c>
      <c r="AX10" s="3"/>
      <c r="AY10" s="3"/>
      <c r="AZ10" s="3"/>
      <c r="BA10" s="3"/>
      <c r="BB10" s="3"/>
      <c r="BC10" s="3"/>
      <c r="BD10" s="3"/>
      <c r="BE10" s="3"/>
      <c r="BF10" s="3"/>
    </row>
    <row r="11" spans="1:58" s="22" customFormat="1" x14ac:dyDescent="0.25">
      <c r="A11" s="21" t="s">
        <v>269</v>
      </c>
      <c r="B11" s="21" t="s">
        <v>270</v>
      </c>
      <c r="C11" s="22" t="s">
        <v>24</v>
      </c>
      <c r="D11"/>
      <c r="E11" s="23">
        <v>27</v>
      </c>
      <c r="F11" s="23">
        <v>6</v>
      </c>
      <c r="G11" s="30">
        <v>7</v>
      </c>
      <c r="H11" s="30">
        <v>8</v>
      </c>
      <c r="I11" s="30">
        <v>8</v>
      </c>
      <c r="J11" s="30">
        <v>9</v>
      </c>
      <c r="K11" s="30">
        <v>9</v>
      </c>
      <c r="L11" s="30">
        <v>7</v>
      </c>
      <c r="M11" s="30">
        <v>9</v>
      </c>
      <c r="N11" s="30">
        <v>9</v>
      </c>
      <c r="O11" s="30">
        <v>9</v>
      </c>
      <c r="P11" s="30">
        <v>9</v>
      </c>
      <c r="Q11" s="30">
        <v>9</v>
      </c>
      <c r="R11" s="30">
        <v>8</v>
      </c>
      <c r="S11" s="30">
        <v>6</v>
      </c>
      <c r="T11" s="30">
        <v>7</v>
      </c>
      <c r="U11" s="30">
        <v>8</v>
      </c>
      <c r="V11" s="30">
        <v>8</v>
      </c>
      <c r="W11" s="30">
        <v>8</v>
      </c>
      <c r="X11" s="3">
        <v>8</v>
      </c>
      <c r="Y11" s="3">
        <v>8</v>
      </c>
      <c r="Z11" s="3">
        <v>8</v>
      </c>
      <c r="AA11" s="3">
        <v>9</v>
      </c>
      <c r="AB11" s="3">
        <v>8</v>
      </c>
      <c r="AC11" s="3">
        <v>10</v>
      </c>
      <c r="AD11" s="3">
        <v>11</v>
      </c>
      <c r="AE11" s="3">
        <v>11</v>
      </c>
      <c r="AF11" s="3">
        <v>9</v>
      </c>
      <c r="AG11" s="3">
        <v>9</v>
      </c>
      <c r="AH11" s="3" t="s">
        <v>769</v>
      </c>
      <c r="AI11" s="3" t="s">
        <v>769</v>
      </c>
      <c r="AJ11" s="3" t="s">
        <v>769</v>
      </c>
      <c r="AK11" s="3" t="s">
        <v>769</v>
      </c>
      <c r="AL11" s="3" t="s">
        <v>769</v>
      </c>
      <c r="AM11" s="3" t="s">
        <v>769</v>
      </c>
      <c r="AN11" s="3" t="s">
        <v>769</v>
      </c>
      <c r="AO11" s="3" t="s">
        <v>769</v>
      </c>
      <c r="AP11" s="3" t="s">
        <v>769</v>
      </c>
      <c r="AQ11" s="3" t="s">
        <v>769</v>
      </c>
      <c r="AR11" s="3" t="s">
        <v>769</v>
      </c>
      <c r="AS11" s="3" t="s">
        <v>769</v>
      </c>
      <c r="AT11" s="3" t="s">
        <v>769</v>
      </c>
      <c r="AU11" s="3" t="s">
        <v>769</v>
      </c>
      <c r="AV11" s="3" t="s">
        <v>769</v>
      </c>
      <c r="AW11" s="3" t="s">
        <v>769</v>
      </c>
      <c r="AX11" s="3"/>
      <c r="AY11" s="3"/>
      <c r="AZ11" s="3"/>
      <c r="BA11" s="3"/>
      <c r="BB11" s="3"/>
      <c r="BC11" s="3"/>
      <c r="BD11" s="3"/>
      <c r="BE11" s="3"/>
      <c r="BF11" s="3"/>
    </row>
    <row r="12" spans="1:58" x14ac:dyDescent="0.25">
      <c r="A12" s="2" t="s">
        <v>268</v>
      </c>
      <c r="B12" s="2" t="s">
        <v>67</v>
      </c>
      <c r="C12" t="s">
        <v>68</v>
      </c>
      <c r="E12" s="3">
        <v>43</v>
      </c>
      <c r="F12" s="3">
        <v>4</v>
      </c>
      <c r="G12" s="30">
        <v>8</v>
      </c>
      <c r="H12" s="30">
        <v>7</v>
      </c>
      <c r="I12" s="30">
        <v>7</v>
      </c>
      <c r="J12" s="30">
        <v>8</v>
      </c>
      <c r="K12" s="30">
        <v>7</v>
      </c>
      <c r="L12" s="30">
        <v>8</v>
      </c>
      <c r="M12" s="30">
        <v>8</v>
      </c>
      <c r="N12" s="30">
        <v>6</v>
      </c>
      <c r="O12" s="30">
        <v>8</v>
      </c>
      <c r="P12" s="30">
        <v>8</v>
      </c>
      <c r="Q12" s="30">
        <v>8</v>
      </c>
      <c r="R12" s="30">
        <v>11</v>
      </c>
      <c r="S12" s="30">
        <v>9</v>
      </c>
      <c r="T12" s="30">
        <v>6</v>
      </c>
      <c r="U12" s="30">
        <v>7</v>
      </c>
      <c r="V12" s="30">
        <v>6</v>
      </c>
      <c r="W12" s="30">
        <v>6</v>
      </c>
      <c r="X12" s="3">
        <v>6</v>
      </c>
      <c r="Y12" s="3">
        <v>6</v>
      </c>
      <c r="Z12" s="3">
        <v>6</v>
      </c>
      <c r="AA12" s="3">
        <v>6</v>
      </c>
      <c r="AB12" s="3">
        <v>6</v>
      </c>
      <c r="AC12" s="3">
        <v>7</v>
      </c>
      <c r="AD12" s="3">
        <v>7</v>
      </c>
      <c r="AE12" s="3">
        <v>7</v>
      </c>
      <c r="AF12" s="3">
        <v>7</v>
      </c>
      <c r="AG12" s="3">
        <v>7</v>
      </c>
      <c r="AH12" s="3">
        <v>7</v>
      </c>
      <c r="AI12" s="3">
        <v>6</v>
      </c>
      <c r="AJ12" s="3">
        <v>6</v>
      </c>
      <c r="AK12" s="3">
        <v>6</v>
      </c>
      <c r="AL12" s="3">
        <v>6</v>
      </c>
      <c r="AM12" s="3">
        <v>5</v>
      </c>
      <c r="AN12" s="3">
        <v>4</v>
      </c>
      <c r="AO12" s="3">
        <v>4</v>
      </c>
      <c r="AP12" s="3">
        <v>5</v>
      </c>
      <c r="AQ12" s="3">
        <v>5</v>
      </c>
      <c r="AR12" s="3">
        <v>6</v>
      </c>
      <c r="AS12" s="3">
        <v>5</v>
      </c>
      <c r="AT12" s="3">
        <v>5</v>
      </c>
      <c r="AU12" s="3">
        <v>6</v>
      </c>
      <c r="AV12" s="3">
        <v>6</v>
      </c>
      <c r="AW12" s="3">
        <v>7</v>
      </c>
      <c r="AX12" s="3"/>
      <c r="AY12" s="3"/>
      <c r="AZ12" s="3"/>
      <c r="BA12" s="3"/>
      <c r="BB12" s="3"/>
      <c r="BC12" s="3"/>
      <c r="BD12" s="3"/>
      <c r="BE12" s="3"/>
      <c r="BF12" s="3"/>
    </row>
    <row r="13" spans="1:58" x14ac:dyDescent="0.25">
      <c r="A13" s="2" t="s">
        <v>1419</v>
      </c>
      <c r="B13" s="2" t="s">
        <v>34</v>
      </c>
      <c r="C13" t="s">
        <v>19</v>
      </c>
      <c r="E13" s="3">
        <v>17</v>
      </c>
      <c r="F13" s="3">
        <v>9</v>
      </c>
      <c r="G13" s="30">
        <v>9</v>
      </c>
      <c r="H13" s="30">
        <v>9</v>
      </c>
      <c r="I13" s="30">
        <v>9</v>
      </c>
      <c r="J13" s="30">
        <v>10</v>
      </c>
      <c r="K13" s="30">
        <v>11</v>
      </c>
      <c r="L13" s="30">
        <v>11</v>
      </c>
      <c r="M13" s="30">
        <v>13</v>
      </c>
      <c r="N13" s="30">
        <v>13</v>
      </c>
      <c r="O13" s="30">
        <v>13</v>
      </c>
      <c r="P13" s="30">
        <v>12</v>
      </c>
      <c r="Q13" s="30">
        <v>13</v>
      </c>
      <c r="R13" s="30">
        <v>15</v>
      </c>
      <c r="S13" s="30">
        <v>16</v>
      </c>
      <c r="T13" s="30">
        <v>17</v>
      </c>
      <c r="U13" s="30">
        <v>16</v>
      </c>
      <c r="V13" s="30">
        <v>17</v>
      </c>
      <c r="W13" s="30">
        <v>17</v>
      </c>
      <c r="X13" s="3" t="s">
        <v>769</v>
      </c>
      <c r="Y13" s="3" t="s">
        <v>769</v>
      </c>
      <c r="Z13" s="3" t="s">
        <v>769</v>
      </c>
      <c r="AA13" s="3" t="s">
        <v>769</v>
      </c>
      <c r="AB13" s="3" t="s">
        <v>769</v>
      </c>
      <c r="AC13" s="3" t="s">
        <v>769</v>
      </c>
      <c r="AD13" s="3" t="s">
        <v>769</v>
      </c>
      <c r="AE13" s="3" t="s">
        <v>769</v>
      </c>
      <c r="AF13" s="3" t="s">
        <v>769</v>
      </c>
      <c r="AG13" s="3" t="s">
        <v>769</v>
      </c>
      <c r="AH13" s="3" t="s">
        <v>769</v>
      </c>
      <c r="AI13" s="3" t="s">
        <v>769</v>
      </c>
      <c r="AJ13" s="3" t="s">
        <v>769</v>
      </c>
      <c r="AK13" s="3" t="s">
        <v>769</v>
      </c>
      <c r="AL13" s="3" t="s">
        <v>769</v>
      </c>
      <c r="AM13" s="3" t="s">
        <v>769</v>
      </c>
      <c r="AN13" s="3" t="s">
        <v>769</v>
      </c>
      <c r="AO13" s="3" t="s">
        <v>769</v>
      </c>
      <c r="AP13" s="3" t="s">
        <v>769</v>
      </c>
      <c r="AQ13" s="3" t="s">
        <v>769</v>
      </c>
      <c r="AR13" s="3" t="s">
        <v>769</v>
      </c>
      <c r="AS13" s="3" t="s">
        <v>769</v>
      </c>
      <c r="AT13" s="3" t="s">
        <v>769</v>
      </c>
      <c r="AU13" s="3" t="s">
        <v>769</v>
      </c>
      <c r="AV13" s="3" t="s">
        <v>769</v>
      </c>
      <c r="AW13" s="3" t="s">
        <v>769</v>
      </c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2" t="s">
        <v>273</v>
      </c>
      <c r="B14" s="2" t="s">
        <v>34</v>
      </c>
      <c r="C14" t="s">
        <v>19</v>
      </c>
      <c r="E14" s="3">
        <v>20</v>
      </c>
      <c r="F14" s="3">
        <v>10</v>
      </c>
      <c r="G14" s="30">
        <v>10</v>
      </c>
      <c r="H14" s="30">
        <v>10</v>
      </c>
      <c r="I14" s="30">
        <v>10</v>
      </c>
      <c r="J14" s="30">
        <v>11</v>
      </c>
      <c r="K14" s="30">
        <v>10</v>
      </c>
      <c r="L14" s="30">
        <v>10</v>
      </c>
      <c r="M14" s="30">
        <v>12</v>
      </c>
      <c r="N14" s="30">
        <v>11</v>
      </c>
      <c r="O14" s="30">
        <v>10</v>
      </c>
      <c r="P14" s="30">
        <v>10</v>
      </c>
      <c r="Q14" s="30">
        <v>10</v>
      </c>
      <c r="R14" s="30">
        <v>12</v>
      </c>
      <c r="S14" s="30">
        <v>11</v>
      </c>
      <c r="T14" s="30">
        <v>10</v>
      </c>
      <c r="U14" s="30">
        <v>10</v>
      </c>
      <c r="V14" s="30">
        <v>10</v>
      </c>
      <c r="W14" s="30">
        <v>10</v>
      </c>
      <c r="X14" s="3">
        <v>10</v>
      </c>
      <c r="Y14" s="3">
        <v>10</v>
      </c>
      <c r="Z14" s="3">
        <v>10</v>
      </c>
      <c r="AA14" s="3" t="s">
        <v>769</v>
      </c>
      <c r="AB14" s="3" t="s">
        <v>769</v>
      </c>
      <c r="AC14" s="3" t="s">
        <v>769</v>
      </c>
      <c r="AD14" s="3" t="s">
        <v>769</v>
      </c>
      <c r="AE14" s="3" t="s">
        <v>769</v>
      </c>
      <c r="AF14" s="3" t="s">
        <v>769</v>
      </c>
      <c r="AG14" s="3" t="s">
        <v>769</v>
      </c>
      <c r="AH14" s="3" t="s">
        <v>769</v>
      </c>
      <c r="AI14" s="3" t="s">
        <v>769</v>
      </c>
      <c r="AJ14" s="3" t="s">
        <v>769</v>
      </c>
      <c r="AK14" s="3" t="s">
        <v>769</v>
      </c>
      <c r="AL14" s="3" t="s">
        <v>769</v>
      </c>
      <c r="AM14" s="3" t="s">
        <v>769</v>
      </c>
      <c r="AN14" s="3" t="s">
        <v>769</v>
      </c>
      <c r="AO14" s="3" t="s">
        <v>769</v>
      </c>
      <c r="AP14" s="3" t="s">
        <v>769</v>
      </c>
      <c r="AQ14" s="3" t="s">
        <v>769</v>
      </c>
      <c r="AR14" s="3" t="s">
        <v>769</v>
      </c>
      <c r="AS14" s="3" t="s">
        <v>769</v>
      </c>
      <c r="AT14" s="3" t="s">
        <v>769</v>
      </c>
      <c r="AU14" s="3" t="s">
        <v>769</v>
      </c>
      <c r="AV14" s="3" t="s">
        <v>769</v>
      </c>
      <c r="AW14" s="3" t="s">
        <v>769</v>
      </c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2" t="s">
        <v>278</v>
      </c>
      <c r="B15" s="2" t="s">
        <v>274</v>
      </c>
      <c r="C15" t="s">
        <v>121</v>
      </c>
      <c r="E15" s="3">
        <v>12</v>
      </c>
      <c r="F15" s="3">
        <v>11</v>
      </c>
      <c r="G15" s="30">
        <v>11</v>
      </c>
      <c r="H15" s="30">
        <v>12</v>
      </c>
      <c r="I15" s="30">
        <v>12</v>
      </c>
      <c r="J15" s="30">
        <v>13</v>
      </c>
      <c r="K15" s="30">
        <v>13</v>
      </c>
      <c r="L15" s="30">
        <v>13</v>
      </c>
      <c r="M15" s="30">
        <v>15</v>
      </c>
      <c r="N15" s="30">
        <v>15</v>
      </c>
      <c r="O15" s="30">
        <v>14</v>
      </c>
      <c r="P15" s="30">
        <v>14</v>
      </c>
      <c r="Q15" s="30">
        <v>14</v>
      </c>
      <c r="R15" s="30">
        <v>17</v>
      </c>
      <c r="S15" s="30" t="s">
        <v>769</v>
      </c>
      <c r="T15" s="30" t="s">
        <v>769</v>
      </c>
      <c r="U15" s="30" t="s">
        <v>769</v>
      </c>
      <c r="V15" s="30" t="s">
        <v>769</v>
      </c>
      <c r="W15" s="30" t="s">
        <v>769</v>
      </c>
      <c r="X15" s="3" t="s">
        <v>769</v>
      </c>
      <c r="Y15" s="3" t="s">
        <v>769</v>
      </c>
      <c r="Z15" s="3" t="s">
        <v>769</v>
      </c>
      <c r="AA15" s="3" t="s">
        <v>769</v>
      </c>
      <c r="AB15" s="3" t="s">
        <v>769</v>
      </c>
      <c r="AC15" s="3" t="s">
        <v>769</v>
      </c>
      <c r="AD15" s="3" t="s">
        <v>769</v>
      </c>
      <c r="AE15" s="3" t="s">
        <v>769</v>
      </c>
      <c r="AF15" s="3" t="s">
        <v>769</v>
      </c>
      <c r="AG15" s="3" t="s">
        <v>769</v>
      </c>
      <c r="AH15" s="3" t="s">
        <v>769</v>
      </c>
      <c r="AI15" s="3" t="s">
        <v>769</v>
      </c>
      <c r="AJ15" s="3" t="s">
        <v>769</v>
      </c>
      <c r="AK15" s="3" t="s">
        <v>769</v>
      </c>
      <c r="AL15" s="3" t="s">
        <v>769</v>
      </c>
      <c r="AM15" s="3" t="s">
        <v>769</v>
      </c>
      <c r="AN15" s="3" t="s">
        <v>769</v>
      </c>
      <c r="AO15" s="3" t="s">
        <v>769</v>
      </c>
      <c r="AP15" s="3" t="s">
        <v>769</v>
      </c>
      <c r="AQ15" s="3" t="s">
        <v>769</v>
      </c>
      <c r="AR15" s="3" t="s">
        <v>769</v>
      </c>
      <c r="AS15" s="3" t="s">
        <v>769</v>
      </c>
      <c r="AT15" s="3" t="s">
        <v>769</v>
      </c>
      <c r="AU15" s="3" t="s">
        <v>769</v>
      </c>
      <c r="AV15" s="3" t="s">
        <v>769</v>
      </c>
      <c r="AW15" s="3" t="s">
        <v>769</v>
      </c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2" t="s">
        <v>263</v>
      </c>
      <c r="B16" s="2" t="s">
        <v>264</v>
      </c>
      <c r="C16" t="s">
        <v>45</v>
      </c>
      <c r="E16" s="3">
        <v>14</v>
      </c>
      <c r="F16" s="3">
        <v>11</v>
      </c>
      <c r="G16" s="30">
        <v>12</v>
      </c>
      <c r="H16" s="30">
        <v>11</v>
      </c>
      <c r="I16" s="30">
        <v>11</v>
      </c>
      <c r="J16" s="30">
        <v>12</v>
      </c>
      <c r="K16" s="30">
        <v>12</v>
      </c>
      <c r="L16" s="30">
        <v>12</v>
      </c>
      <c r="M16" s="30">
        <v>14</v>
      </c>
      <c r="N16" s="30">
        <v>12</v>
      </c>
      <c r="O16" s="30">
        <v>12</v>
      </c>
      <c r="P16" s="30">
        <v>13</v>
      </c>
      <c r="Q16" s="30">
        <v>12</v>
      </c>
      <c r="R16" s="30">
        <v>16</v>
      </c>
      <c r="S16" s="30">
        <v>15</v>
      </c>
      <c r="T16" s="30">
        <v>16</v>
      </c>
      <c r="U16" s="30" t="s">
        <v>769</v>
      </c>
      <c r="V16" s="30" t="s">
        <v>769</v>
      </c>
      <c r="W16" s="30" t="s">
        <v>769</v>
      </c>
      <c r="X16" s="3" t="s">
        <v>769</v>
      </c>
      <c r="Y16" s="3" t="s">
        <v>769</v>
      </c>
      <c r="Z16" s="3" t="s">
        <v>769</v>
      </c>
      <c r="AA16" s="3" t="s">
        <v>769</v>
      </c>
      <c r="AB16" s="3" t="s">
        <v>769</v>
      </c>
      <c r="AC16" s="3" t="s">
        <v>769</v>
      </c>
      <c r="AD16" s="3" t="s">
        <v>769</v>
      </c>
      <c r="AE16" s="3" t="s">
        <v>769</v>
      </c>
      <c r="AF16" s="3" t="s">
        <v>769</v>
      </c>
      <c r="AG16" s="3" t="s">
        <v>769</v>
      </c>
      <c r="AH16" s="3" t="s">
        <v>769</v>
      </c>
      <c r="AI16" s="3" t="s">
        <v>769</v>
      </c>
      <c r="AJ16" s="3" t="s">
        <v>769</v>
      </c>
      <c r="AK16" s="3" t="s">
        <v>769</v>
      </c>
      <c r="AL16" s="3" t="s">
        <v>769</v>
      </c>
      <c r="AM16" s="3" t="s">
        <v>769</v>
      </c>
      <c r="AN16" s="3" t="s">
        <v>769</v>
      </c>
      <c r="AO16" s="3" t="s">
        <v>769</v>
      </c>
      <c r="AP16" s="3" t="s">
        <v>769</v>
      </c>
      <c r="AQ16" s="3" t="s">
        <v>769</v>
      </c>
      <c r="AR16" s="3" t="s">
        <v>769</v>
      </c>
      <c r="AS16" s="3" t="s">
        <v>769</v>
      </c>
      <c r="AT16" s="3" t="s">
        <v>769</v>
      </c>
      <c r="AU16" s="3" t="s">
        <v>769</v>
      </c>
      <c r="AV16" s="3" t="s">
        <v>769</v>
      </c>
      <c r="AW16" s="3" t="s">
        <v>769</v>
      </c>
      <c r="AX16" s="3"/>
      <c r="AY16" s="3"/>
      <c r="AZ16" s="3"/>
      <c r="BA16" s="3"/>
      <c r="BB16" s="3"/>
      <c r="BC16" s="3"/>
      <c r="BD16" s="3"/>
      <c r="BE16" s="3"/>
      <c r="BF16" s="3"/>
    </row>
    <row r="17" spans="1:58" x14ac:dyDescent="0.25">
      <c r="A17" s="2" t="s">
        <v>282</v>
      </c>
      <c r="B17" s="2" t="s">
        <v>283</v>
      </c>
      <c r="C17" t="s">
        <v>121</v>
      </c>
      <c r="E17" s="3">
        <v>8</v>
      </c>
      <c r="F17" s="3">
        <v>13</v>
      </c>
      <c r="G17" s="30">
        <v>13</v>
      </c>
      <c r="H17" s="30">
        <v>13</v>
      </c>
      <c r="I17" s="30">
        <v>13</v>
      </c>
      <c r="J17" s="30">
        <v>15</v>
      </c>
      <c r="K17" s="30">
        <v>14</v>
      </c>
      <c r="L17" s="30">
        <v>14</v>
      </c>
      <c r="M17" s="30">
        <v>16</v>
      </c>
      <c r="N17" s="30">
        <v>16</v>
      </c>
      <c r="O17" s="30" t="s">
        <v>769</v>
      </c>
      <c r="P17" s="30" t="s">
        <v>769</v>
      </c>
      <c r="Q17" s="30" t="s">
        <v>769</v>
      </c>
      <c r="R17" s="30" t="s">
        <v>769</v>
      </c>
      <c r="S17" s="30" t="s">
        <v>769</v>
      </c>
      <c r="T17" s="30" t="s">
        <v>769</v>
      </c>
      <c r="U17" s="30" t="s">
        <v>769</v>
      </c>
      <c r="V17" s="30" t="s">
        <v>769</v>
      </c>
      <c r="W17" s="30" t="s">
        <v>769</v>
      </c>
      <c r="X17" s="3" t="s">
        <v>769</v>
      </c>
      <c r="Y17" s="3" t="s">
        <v>769</v>
      </c>
      <c r="Z17" s="3" t="s">
        <v>769</v>
      </c>
      <c r="AA17" s="3" t="s">
        <v>769</v>
      </c>
      <c r="AB17" s="3" t="s">
        <v>769</v>
      </c>
      <c r="AC17" s="3" t="s">
        <v>769</v>
      </c>
      <c r="AD17" t="s">
        <v>769</v>
      </c>
      <c r="AE17" s="3" t="s">
        <v>769</v>
      </c>
      <c r="AF17" t="s">
        <v>769</v>
      </c>
      <c r="AG17" s="3" t="s">
        <v>769</v>
      </c>
      <c r="AH17" t="s">
        <v>769</v>
      </c>
      <c r="AI17" s="3" t="s">
        <v>769</v>
      </c>
      <c r="AJ17" t="s">
        <v>769</v>
      </c>
      <c r="AK17" s="3" t="s">
        <v>769</v>
      </c>
      <c r="AL17" t="s">
        <v>769</v>
      </c>
      <c r="AM17" s="3" t="s">
        <v>769</v>
      </c>
      <c r="AN17" t="s">
        <v>769</v>
      </c>
      <c r="AO17" s="3" t="s">
        <v>769</v>
      </c>
      <c r="AP17" t="s">
        <v>769</v>
      </c>
      <c r="AQ17" s="3" t="s">
        <v>769</v>
      </c>
      <c r="AR17" t="s">
        <v>769</v>
      </c>
      <c r="AS17" s="3" t="s">
        <v>769</v>
      </c>
      <c r="AT17" t="s">
        <v>769</v>
      </c>
      <c r="AU17" s="3" t="s">
        <v>769</v>
      </c>
      <c r="AV17" t="s">
        <v>769</v>
      </c>
      <c r="AW17" s="3" t="s">
        <v>769</v>
      </c>
      <c r="AY17" s="3"/>
      <c r="BA17" s="3"/>
      <c r="BC17" s="3"/>
      <c r="BE17" s="3"/>
    </row>
    <row r="18" spans="1:58" x14ac:dyDescent="0.25">
      <c r="A18" s="2" t="s">
        <v>1420</v>
      </c>
      <c r="B18" s="2" t="s">
        <v>34</v>
      </c>
      <c r="C18" t="s">
        <v>19</v>
      </c>
      <c r="E18" s="3">
        <v>11</v>
      </c>
      <c r="F18" s="3">
        <v>14</v>
      </c>
      <c r="G18" s="30">
        <v>14</v>
      </c>
      <c r="H18" s="30">
        <v>14</v>
      </c>
      <c r="I18" s="30">
        <v>16</v>
      </c>
      <c r="J18" s="30">
        <v>19</v>
      </c>
      <c r="K18" s="30">
        <v>19</v>
      </c>
      <c r="L18" s="30">
        <v>18</v>
      </c>
      <c r="M18" s="30">
        <v>18</v>
      </c>
      <c r="N18" s="30" t="s">
        <v>769</v>
      </c>
      <c r="O18" s="30">
        <v>19</v>
      </c>
      <c r="P18" s="30">
        <v>20</v>
      </c>
      <c r="Q18" s="30">
        <v>17</v>
      </c>
      <c r="R18" s="30" t="s">
        <v>769</v>
      </c>
      <c r="S18" s="30">
        <v>20</v>
      </c>
      <c r="T18" s="30" t="s">
        <v>769</v>
      </c>
      <c r="U18" s="30" t="s">
        <v>769</v>
      </c>
      <c r="V18" s="30" t="s">
        <v>769</v>
      </c>
      <c r="W18" s="30" t="s">
        <v>769</v>
      </c>
      <c r="X18" s="3" t="s">
        <v>769</v>
      </c>
      <c r="Y18" s="3" t="s">
        <v>769</v>
      </c>
      <c r="Z18" s="3" t="s">
        <v>769</v>
      </c>
      <c r="AA18" s="3" t="s">
        <v>769</v>
      </c>
      <c r="AB18" s="3" t="s">
        <v>769</v>
      </c>
      <c r="AC18" s="3" t="s">
        <v>769</v>
      </c>
      <c r="AD18" s="3" t="s">
        <v>769</v>
      </c>
      <c r="AE18" s="3" t="s">
        <v>769</v>
      </c>
      <c r="AF18" s="3" t="s">
        <v>769</v>
      </c>
      <c r="AG18" s="3" t="s">
        <v>769</v>
      </c>
      <c r="AH18" s="3" t="s">
        <v>769</v>
      </c>
      <c r="AI18" s="3" t="s">
        <v>769</v>
      </c>
      <c r="AJ18" s="3" t="s">
        <v>769</v>
      </c>
      <c r="AK18" s="3" t="s">
        <v>769</v>
      </c>
      <c r="AL18" s="3" t="s">
        <v>769</v>
      </c>
      <c r="AM18" s="3" t="s">
        <v>769</v>
      </c>
      <c r="AN18" s="3" t="s">
        <v>769</v>
      </c>
      <c r="AO18" s="3" t="s">
        <v>769</v>
      </c>
      <c r="AP18" s="3" t="s">
        <v>769</v>
      </c>
      <c r="AQ18" s="3" t="s">
        <v>769</v>
      </c>
      <c r="AR18" s="3" t="s">
        <v>769</v>
      </c>
      <c r="AS18" s="3" t="s">
        <v>769</v>
      </c>
      <c r="AT18" s="3" t="s">
        <v>769</v>
      </c>
      <c r="AU18" s="3" t="s">
        <v>769</v>
      </c>
      <c r="AV18" s="3" t="s">
        <v>769</v>
      </c>
      <c r="AW18" s="3" t="s">
        <v>769</v>
      </c>
      <c r="AX18" s="3"/>
      <c r="AY18" s="3"/>
      <c r="AZ18" s="3"/>
      <c r="BA18" s="3"/>
      <c r="BB18" s="3"/>
      <c r="BC18" s="3"/>
      <c r="BD18" s="3"/>
      <c r="BE18" s="3"/>
      <c r="BF18" s="3"/>
    </row>
    <row r="19" spans="1:58" s="19" customFormat="1" x14ac:dyDescent="0.25">
      <c r="A19" s="2" t="s">
        <v>1421</v>
      </c>
      <c r="B19" s="2" t="s">
        <v>34</v>
      </c>
      <c r="C19" t="s">
        <v>19</v>
      </c>
      <c r="D19"/>
      <c r="E19" s="3">
        <v>8</v>
      </c>
      <c r="F19" s="3">
        <v>15</v>
      </c>
      <c r="G19" s="30">
        <v>15</v>
      </c>
      <c r="H19" s="30">
        <v>15</v>
      </c>
      <c r="I19" s="30">
        <v>17</v>
      </c>
      <c r="J19" s="30" t="s">
        <v>769</v>
      </c>
      <c r="K19" s="30">
        <v>20</v>
      </c>
      <c r="L19" s="30">
        <v>19</v>
      </c>
      <c r="M19" s="30">
        <v>19</v>
      </c>
      <c r="N19" s="30" t="s">
        <v>769</v>
      </c>
      <c r="O19" s="30" t="s">
        <v>769</v>
      </c>
      <c r="P19" s="30" t="s">
        <v>769</v>
      </c>
      <c r="Q19" s="30">
        <v>19</v>
      </c>
      <c r="R19" s="30">
        <v>20</v>
      </c>
      <c r="S19" s="30" t="s">
        <v>769</v>
      </c>
      <c r="T19" s="30" t="s">
        <v>769</v>
      </c>
      <c r="U19" s="30" t="s">
        <v>769</v>
      </c>
      <c r="V19" s="30" t="s">
        <v>769</v>
      </c>
      <c r="W19" s="30" t="s">
        <v>769</v>
      </c>
      <c r="X19" s="3" t="s">
        <v>769</v>
      </c>
      <c r="Y19" s="3" t="s">
        <v>769</v>
      </c>
      <c r="Z19" s="3" t="s">
        <v>769</v>
      </c>
      <c r="AA19" s="3" t="s">
        <v>769</v>
      </c>
      <c r="AB19" s="3" t="s">
        <v>769</v>
      </c>
      <c r="AC19" s="3" t="s">
        <v>769</v>
      </c>
      <c r="AD19" s="3" t="s">
        <v>769</v>
      </c>
      <c r="AE19" s="3" t="s">
        <v>769</v>
      </c>
      <c r="AF19" s="3" t="s">
        <v>769</v>
      </c>
      <c r="AG19" s="3" t="s">
        <v>769</v>
      </c>
      <c r="AH19" s="3" t="s">
        <v>769</v>
      </c>
      <c r="AI19" s="3" t="s">
        <v>769</v>
      </c>
      <c r="AJ19" s="3" t="s">
        <v>769</v>
      </c>
      <c r="AK19" s="3" t="s">
        <v>769</v>
      </c>
      <c r="AL19" s="3" t="s">
        <v>769</v>
      </c>
      <c r="AM19" s="3" t="s">
        <v>769</v>
      </c>
      <c r="AN19" s="3" t="s">
        <v>769</v>
      </c>
      <c r="AO19" s="3" t="s">
        <v>769</v>
      </c>
      <c r="AP19" s="3" t="s">
        <v>769</v>
      </c>
      <c r="AQ19" s="3" t="s">
        <v>769</v>
      </c>
      <c r="AR19" s="3" t="s">
        <v>769</v>
      </c>
      <c r="AS19" s="3" t="s">
        <v>769</v>
      </c>
      <c r="AT19" s="3" t="s">
        <v>769</v>
      </c>
      <c r="AU19" s="3" t="s">
        <v>769</v>
      </c>
      <c r="AV19" s="3" t="s">
        <v>769</v>
      </c>
      <c r="AW19" s="3" t="s">
        <v>769</v>
      </c>
      <c r="AX19" s="3"/>
      <c r="AY19" s="3"/>
      <c r="AZ19" s="3"/>
      <c r="BA19" s="3"/>
      <c r="BB19" s="3"/>
      <c r="BC19" s="3"/>
      <c r="BD19" s="3"/>
      <c r="BE19" s="3"/>
      <c r="BF19" s="3"/>
    </row>
    <row r="20" spans="1:58" x14ac:dyDescent="0.25">
      <c r="A20" s="2" t="s">
        <v>276</v>
      </c>
      <c r="B20" s="2" t="s">
        <v>277</v>
      </c>
      <c r="C20" t="s">
        <v>21</v>
      </c>
      <c r="E20" s="3">
        <v>6</v>
      </c>
      <c r="F20" s="3">
        <v>14</v>
      </c>
      <c r="G20" s="30">
        <v>16</v>
      </c>
      <c r="H20" s="30">
        <v>16</v>
      </c>
      <c r="I20" s="30">
        <v>14</v>
      </c>
      <c r="J20" s="30">
        <v>16</v>
      </c>
      <c r="K20" s="30">
        <v>15</v>
      </c>
      <c r="L20" s="30">
        <v>15</v>
      </c>
      <c r="M20" s="30" t="s">
        <v>769</v>
      </c>
      <c r="N20" s="30" t="s">
        <v>769</v>
      </c>
      <c r="O20" s="30" t="s">
        <v>769</v>
      </c>
      <c r="P20" s="30" t="s">
        <v>769</v>
      </c>
      <c r="Q20" s="30" t="s">
        <v>769</v>
      </c>
      <c r="R20" s="30" t="s">
        <v>769</v>
      </c>
      <c r="S20" s="30" t="s">
        <v>769</v>
      </c>
      <c r="T20" s="30" t="s">
        <v>769</v>
      </c>
      <c r="U20" s="30" t="s">
        <v>769</v>
      </c>
      <c r="V20" s="30" t="s">
        <v>769</v>
      </c>
      <c r="W20" s="30" t="s">
        <v>769</v>
      </c>
      <c r="X20" s="3" t="s">
        <v>769</v>
      </c>
      <c r="Y20" s="3" t="s">
        <v>769</v>
      </c>
      <c r="Z20" s="3" t="s">
        <v>769</v>
      </c>
      <c r="AA20" s="3" t="s">
        <v>769</v>
      </c>
      <c r="AB20" s="3" t="s">
        <v>769</v>
      </c>
      <c r="AC20" s="3" t="s">
        <v>769</v>
      </c>
      <c r="AD20" s="3" t="s">
        <v>769</v>
      </c>
      <c r="AE20" s="3" t="s">
        <v>769</v>
      </c>
      <c r="AF20" s="3" t="s">
        <v>769</v>
      </c>
      <c r="AG20" s="3" t="s">
        <v>769</v>
      </c>
      <c r="AH20" s="3" t="s">
        <v>769</v>
      </c>
      <c r="AI20" s="3" t="s">
        <v>769</v>
      </c>
      <c r="AJ20" s="3" t="s">
        <v>769</v>
      </c>
      <c r="AK20" s="3" t="s">
        <v>769</v>
      </c>
      <c r="AL20" s="3" t="s">
        <v>769</v>
      </c>
      <c r="AM20" s="3" t="s">
        <v>769</v>
      </c>
      <c r="AN20" s="3" t="s">
        <v>769</v>
      </c>
      <c r="AO20" s="3" t="s">
        <v>769</v>
      </c>
      <c r="AP20" s="3" t="s">
        <v>769</v>
      </c>
      <c r="AQ20" s="3" t="s">
        <v>769</v>
      </c>
      <c r="AR20" s="3" t="s">
        <v>769</v>
      </c>
      <c r="AS20" s="3" t="s">
        <v>769</v>
      </c>
      <c r="AT20" s="3" t="s">
        <v>769</v>
      </c>
      <c r="AU20" s="3" t="s">
        <v>769</v>
      </c>
      <c r="AV20" s="3" t="s">
        <v>769</v>
      </c>
      <c r="AW20" s="3" t="s">
        <v>769</v>
      </c>
      <c r="AX20" s="3"/>
      <c r="AY20" s="3"/>
      <c r="AZ20" s="3"/>
      <c r="BA20" s="3"/>
      <c r="BB20" s="3"/>
      <c r="BC20" s="3"/>
      <c r="BD20" s="3"/>
      <c r="BE20" s="3"/>
      <c r="BF20" s="3"/>
    </row>
    <row r="21" spans="1:58" x14ac:dyDescent="0.25">
      <c r="A21" s="2" t="s">
        <v>1422</v>
      </c>
      <c r="B21" s="2" t="s">
        <v>274</v>
      </c>
      <c r="C21" t="s">
        <v>121</v>
      </c>
      <c r="E21" s="3">
        <v>3</v>
      </c>
      <c r="F21" s="3">
        <v>17</v>
      </c>
      <c r="G21" s="30">
        <v>17</v>
      </c>
      <c r="H21" s="30">
        <v>20</v>
      </c>
      <c r="I21" s="30">
        <v>19</v>
      </c>
      <c r="J21" s="30" t="s">
        <v>769</v>
      </c>
      <c r="K21" s="30" t="s">
        <v>769</v>
      </c>
      <c r="L21" s="30" t="s">
        <v>769</v>
      </c>
      <c r="M21" s="30" t="s">
        <v>769</v>
      </c>
      <c r="N21" s="30" t="s">
        <v>769</v>
      </c>
      <c r="O21" s="30" t="s">
        <v>769</v>
      </c>
      <c r="P21" s="30" t="s">
        <v>769</v>
      </c>
      <c r="Q21" s="30" t="s">
        <v>769</v>
      </c>
      <c r="R21" s="30" t="s">
        <v>769</v>
      </c>
      <c r="S21" s="30" t="s">
        <v>769</v>
      </c>
      <c r="T21" s="30" t="s">
        <v>769</v>
      </c>
      <c r="U21" s="30" t="s">
        <v>769</v>
      </c>
      <c r="V21" s="30" t="s">
        <v>769</v>
      </c>
      <c r="W21" s="30" t="s">
        <v>769</v>
      </c>
      <c r="X21" s="3" t="s">
        <v>769</v>
      </c>
      <c r="Y21" s="3" t="s">
        <v>769</v>
      </c>
      <c r="Z21" s="3" t="s">
        <v>769</v>
      </c>
      <c r="AA21" s="3" t="s">
        <v>769</v>
      </c>
      <c r="AB21" s="3" t="s">
        <v>769</v>
      </c>
      <c r="AC21" s="3" t="s">
        <v>769</v>
      </c>
      <c r="AD21" s="3" t="s">
        <v>769</v>
      </c>
      <c r="AE21" s="3" t="s">
        <v>769</v>
      </c>
      <c r="AF21" s="3" t="s">
        <v>769</v>
      </c>
      <c r="AG21" s="3" t="s">
        <v>769</v>
      </c>
      <c r="AH21" s="3" t="s">
        <v>769</v>
      </c>
      <c r="AI21" s="3" t="s">
        <v>769</v>
      </c>
      <c r="AJ21" s="3" t="s">
        <v>769</v>
      </c>
      <c r="AK21" s="3" t="s">
        <v>769</v>
      </c>
      <c r="AL21" s="3" t="s">
        <v>769</v>
      </c>
      <c r="AM21" s="3" t="s">
        <v>769</v>
      </c>
      <c r="AN21" s="3" t="s">
        <v>769</v>
      </c>
      <c r="AO21" s="3" t="s">
        <v>769</v>
      </c>
      <c r="AP21" s="3" t="s">
        <v>769</v>
      </c>
      <c r="AQ21" s="3" t="s">
        <v>769</v>
      </c>
      <c r="AR21" s="3" t="s">
        <v>769</v>
      </c>
      <c r="AS21" s="3" t="s">
        <v>769</v>
      </c>
      <c r="AT21" s="3" t="s">
        <v>769</v>
      </c>
      <c r="AU21" s="3" t="s">
        <v>769</v>
      </c>
      <c r="AV21" s="3" t="s">
        <v>769</v>
      </c>
      <c r="AW21" s="3" t="s">
        <v>769</v>
      </c>
      <c r="AX21" s="3"/>
      <c r="AY21" s="3"/>
      <c r="AZ21" s="3"/>
      <c r="BA21" s="3"/>
      <c r="BB21" s="3"/>
      <c r="BC21" s="3"/>
      <c r="BD21" s="3"/>
      <c r="BE21" s="3"/>
      <c r="BF21" s="3"/>
    </row>
    <row r="22" spans="1:58" x14ac:dyDescent="0.25">
      <c r="A22" s="2" t="s">
        <v>1423</v>
      </c>
      <c r="B22" s="2" t="s">
        <v>933</v>
      </c>
      <c r="C22" t="s">
        <v>45</v>
      </c>
      <c r="E22" s="3">
        <v>6</v>
      </c>
      <c r="F22" s="3">
        <v>17</v>
      </c>
      <c r="G22" s="30">
        <v>18</v>
      </c>
      <c r="H22" s="30">
        <v>17</v>
      </c>
      <c r="I22" s="30">
        <v>18</v>
      </c>
      <c r="J22" s="30">
        <v>18</v>
      </c>
      <c r="K22" s="30" t="s">
        <v>769</v>
      </c>
      <c r="L22" s="30" t="s">
        <v>769</v>
      </c>
      <c r="M22" s="30" t="s">
        <v>769</v>
      </c>
      <c r="N22" s="30">
        <v>20</v>
      </c>
      <c r="O22" s="30">
        <v>20</v>
      </c>
      <c r="P22" s="30" t="s">
        <v>769</v>
      </c>
      <c r="Q22" s="30" t="s">
        <v>769</v>
      </c>
      <c r="R22" s="30" t="s">
        <v>769</v>
      </c>
      <c r="S22" s="30" t="s">
        <v>769</v>
      </c>
      <c r="T22" s="30" t="s">
        <v>769</v>
      </c>
      <c r="U22" s="30" t="s">
        <v>769</v>
      </c>
      <c r="V22" s="30" t="s">
        <v>769</v>
      </c>
      <c r="W22" s="30" t="s">
        <v>769</v>
      </c>
      <c r="X22" s="3" t="s">
        <v>769</v>
      </c>
      <c r="Y22" s="3" t="s">
        <v>769</v>
      </c>
      <c r="Z22" s="3" t="s">
        <v>769</v>
      </c>
      <c r="AA22" s="3" t="s">
        <v>769</v>
      </c>
      <c r="AB22" s="3" t="s">
        <v>769</v>
      </c>
      <c r="AC22" s="3" t="s">
        <v>769</v>
      </c>
      <c r="AD22" s="3" t="s">
        <v>769</v>
      </c>
      <c r="AE22" s="3" t="s">
        <v>769</v>
      </c>
      <c r="AF22" s="3" t="s">
        <v>769</v>
      </c>
      <c r="AG22" s="3" t="s">
        <v>769</v>
      </c>
      <c r="AH22" s="3" t="s">
        <v>769</v>
      </c>
      <c r="AI22" s="3" t="s">
        <v>769</v>
      </c>
      <c r="AJ22" s="3" t="s">
        <v>769</v>
      </c>
      <c r="AK22" s="3" t="s">
        <v>769</v>
      </c>
      <c r="AL22" s="3" t="s">
        <v>769</v>
      </c>
      <c r="AM22" s="3" t="s">
        <v>769</v>
      </c>
      <c r="AN22" s="3" t="s">
        <v>769</v>
      </c>
      <c r="AO22" s="3" t="s">
        <v>769</v>
      </c>
      <c r="AP22" s="3" t="s">
        <v>769</v>
      </c>
      <c r="AQ22" s="3" t="s">
        <v>769</v>
      </c>
      <c r="AR22" s="3" t="s">
        <v>769</v>
      </c>
      <c r="AS22" s="3" t="s">
        <v>769</v>
      </c>
      <c r="AT22" s="3" t="s">
        <v>769</v>
      </c>
      <c r="AU22" s="3" t="s">
        <v>769</v>
      </c>
      <c r="AV22" s="3" t="s">
        <v>769</v>
      </c>
      <c r="AW22" s="3" t="s">
        <v>769</v>
      </c>
      <c r="AX22" s="3"/>
      <c r="AY22" s="3"/>
      <c r="AZ22" s="3"/>
      <c r="BA22" s="3"/>
      <c r="BB22" s="3"/>
      <c r="BC22" s="3"/>
      <c r="BD22" s="3"/>
      <c r="BE22" s="3"/>
      <c r="BF22" s="3"/>
    </row>
    <row r="23" spans="1:58" x14ac:dyDescent="0.25">
      <c r="A23" s="2" t="s">
        <v>1424</v>
      </c>
      <c r="B23" s="2" t="s">
        <v>1425</v>
      </c>
      <c r="C23" t="s">
        <v>19</v>
      </c>
      <c r="E23" s="3">
        <v>6</v>
      </c>
      <c r="F23" s="3">
        <v>18</v>
      </c>
      <c r="G23" s="30">
        <v>19</v>
      </c>
      <c r="H23" s="30">
        <v>19</v>
      </c>
      <c r="I23" s="30" t="s">
        <v>769</v>
      </c>
      <c r="J23" s="30" t="s">
        <v>769</v>
      </c>
      <c r="K23" s="30" t="s">
        <v>769</v>
      </c>
      <c r="L23" s="30" t="s">
        <v>769</v>
      </c>
      <c r="M23" s="30" t="s">
        <v>769</v>
      </c>
      <c r="N23" s="30" t="s">
        <v>769</v>
      </c>
      <c r="O23" s="30" t="s">
        <v>769</v>
      </c>
      <c r="P23" s="30" t="s">
        <v>769</v>
      </c>
      <c r="Q23" s="30">
        <v>18</v>
      </c>
      <c r="R23" s="30">
        <v>19</v>
      </c>
      <c r="S23" s="30">
        <v>19</v>
      </c>
      <c r="T23" s="30">
        <v>20</v>
      </c>
      <c r="U23" s="30" t="s">
        <v>769</v>
      </c>
      <c r="V23" s="30" t="s">
        <v>769</v>
      </c>
      <c r="W23" s="30" t="s">
        <v>769</v>
      </c>
      <c r="X23" s="3" t="s">
        <v>769</v>
      </c>
      <c r="Y23" s="3" t="s">
        <v>769</v>
      </c>
      <c r="Z23" s="3" t="s">
        <v>769</v>
      </c>
      <c r="AA23" s="3" t="s">
        <v>769</v>
      </c>
      <c r="AB23" s="3" t="s">
        <v>769</v>
      </c>
      <c r="AC23" s="3" t="s">
        <v>769</v>
      </c>
      <c r="AD23" s="3" t="s">
        <v>769</v>
      </c>
      <c r="AE23" s="3" t="s">
        <v>769</v>
      </c>
      <c r="AF23" s="3" t="s">
        <v>769</v>
      </c>
      <c r="AG23" s="3" t="s">
        <v>769</v>
      </c>
      <c r="AH23" s="3" t="s">
        <v>769</v>
      </c>
      <c r="AI23" s="3" t="s">
        <v>769</v>
      </c>
      <c r="AJ23" s="3" t="s">
        <v>769</v>
      </c>
      <c r="AK23" s="3" t="s">
        <v>769</v>
      </c>
      <c r="AL23" s="3" t="s">
        <v>769</v>
      </c>
      <c r="AM23" s="3" t="s">
        <v>769</v>
      </c>
      <c r="AN23" s="3" t="s">
        <v>769</v>
      </c>
      <c r="AO23" s="3" t="s">
        <v>769</v>
      </c>
      <c r="AP23" s="3" t="s">
        <v>769</v>
      </c>
      <c r="AQ23" s="3" t="s">
        <v>769</v>
      </c>
      <c r="AR23" s="3" t="s">
        <v>769</v>
      </c>
      <c r="AS23" s="3" t="s">
        <v>769</v>
      </c>
      <c r="AT23" s="3" t="s">
        <v>769</v>
      </c>
      <c r="AU23" s="3" t="s">
        <v>769</v>
      </c>
      <c r="AV23" s="3" t="s">
        <v>769</v>
      </c>
      <c r="AW23" s="3" t="s">
        <v>769</v>
      </c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25">
      <c r="A24" s="2" t="s">
        <v>1426</v>
      </c>
      <c r="B24" s="2" t="s">
        <v>277</v>
      </c>
      <c r="C24" t="s">
        <v>21</v>
      </c>
      <c r="E24" s="3">
        <v>10</v>
      </c>
      <c r="F24" s="3">
        <v>15</v>
      </c>
      <c r="G24" s="30">
        <v>20</v>
      </c>
      <c r="H24" s="30">
        <v>18</v>
      </c>
      <c r="I24" s="30">
        <v>15</v>
      </c>
      <c r="J24" s="30">
        <v>17</v>
      </c>
      <c r="K24" s="30">
        <v>16</v>
      </c>
      <c r="L24" s="30">
        <v>16</v>
      </c>
      <c r="M24" s="30">
        <v>17</v>
      </c>
      <c r="N24" s="30">
        <v>19</v>
      </c>
      <c r="O24" s="30">
        <v>18</v>
      </c>
      <c r="P24" s="30">
        <v>19</v>
      </c>
      <c r="Q24" s="30" t="s">
        <v>769</v>
      </c>
      <c r="R24" s="30" t="s">
        <v>769</v>
      </c>
      <c r="S24" s="30" t="s">
        <v>769</v>
      </c>
      <c r="T24" s="30" t="s">
        <v>769</v>
      </c>
      <c r="U24" s="30" t="s">
        <v>769</v>
      </c>
      <c r="V24" s="30" t="s">
        <v>769</v>
      </c>
      <c r="W24" s="30" t="s">
        <v>769</v>
      </c>
      <c r="X24" s="3" t="s">
        <v>769</v>
      </c>
      <c r="Y24" s="3" t="s">
        <v>769</v>
      </c>
      <c r="Z24" s="3" t="s">
        <v>769</v>
      </c>
      <c r="AA24" s="3" t="s">
        <v>769</v>
      </c>
      <c r="AB24" s="3" t="s">
        <v>769</v>
      </c>
      <c r="AC24" s="3" t="s">
        <v>769</v>
      </c>
      <c r="AD24" s="3" t="s">
        <v>769</v>
      </c>
      <c r="AE24" s="3" t="s">
        <v>769</v>
      </c>
      <c r="AF24" s="3" t="s">
        <v>769</v>
      </c>
      <c r="AG24" s="3" t="s">
        <v>769</v>
      </c>
      <c r="AH24" s="3" t="s">
        <v>769</v>
      </c>
      <c r="AI24" s="3" t="s">
        <v>769</v>
      </c>
      <c r="AJ24" s="3" t="s">
        <v>769</v>
      </c>
      <c r="AK24" s="3" t="s">
        <v>769</v>
      </c>
      <c r="AL24" s="3" t="s">
        <v>769</v>
      </c>
      <c r="AM24" s="3" t="s">
        <v>769</v>
      </c>
      <c r="AN24" s="3" t="s">
        <v>769</v>
      </c>
      <c r="AO24" s="3" t="s">
        <v>769</v>
      </c>
      <c r="AP24" s="3" t="s">
        <v>769</v>
      </c>
      <c r="AQ24" s="3" t="s">
        <v>769</v>
      </c>
      <c r="AR24" s="3" t="s">
        <v>769</v>
      </c>
      <c r="AS24" s="3" t="s">
        <v>769</v>
      </c>
      <c r="AT24" s="3" t="s">
        <v>769</v>
      </c>
      <c r="AU24" s="3" t="s">
        <v>769</v>
      </c>
      <c r="AV24" s="3" t="s">
        <v>769</v>
      </c>
      <c r="AW24" s="3" t="s">
        <v>769</v>
      </c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2" t="s">
        <v>284</v>
      </c>
      <c r="B25" s="2" t="s">
        <v>274</v>
      </c>
      <c r="C25" t="s">
        <v>121</v>
      </c>
      <c r="E25" s="3">
        <v>9</v>
      </c>
      <c r="F25" s="3">
        <v>17</v>
      </c>
      <c r="G25" s="30" t="s">
        <v>769</v>
      </c>
      <c r="H25" s="30" t="s">
        <v>769</v>
      </c>
      <c r="I25" s="30">
        <v>20</v>
      </c>
      <c r="J25" s="30">
        <v>20</v>
      </c>
      <c r="K25" s="30">
        <v>18</v>
      </c>
      <c r="L25" s="30">
        <v>20</v>
      </c>
      <c r="M25" s="30">
        <v>20</v>
      </c>
      <c r="N25" s="30">
        <v>18</v>
      </c>
      <c r="O25" s="30">
        <v>17</v>
      </c>
      <c r="P25" s="30">
        <v>17</v>
      </c>
      <c r="Q25" s="30">
        <v>20</v>
      </c>
      <c r="R25" s="30" t="s">
        <v>769</v>
      </c>
      <c r="S25" s="30" t="s">
        <v>769</v>
      </c>
      <c r="T25" s="30" t="s">
        <v>769</v>
      </c>
      <c r="U25" s="30" t="s">
        <v>769</v>
      </c>
      <c r="V25" s="30" t="s">
        <v>769</v>
      </c>
      <c r="W25" s="30" t="s">
        <v>769</v>
      </c>
      <c r="X25" s="3" t="s">
        <v>769</v>
      </c>
      <c r="Y25" s="3" t="s">
        <v>769</v>
      </c>
      <c r="Z25" s="3" t="s">
        <v>769</v>
      </c>
      <c r="AA25" s="3" t="s">
        <v>769</v>
      </c>
      <c r="AB25" s="3" t="s">
        <v>769</v>
      </c>
      <c r="AC25" s="3" t="s">
        <v>769</v>
      </c>
      <c r="AD25" s="3" t="s">
        <v>769</v>
      </c>
      <c r="AE25" s="3" t="s">
        <v>769</v>
      </c>
      <c r="AF25" s="3" t="s">
        <v>769</v>
      </c>
      <c r="AG25" s="3" t="s">
        <v>769</v>
      </c>
      <c r="AH25" s="3" t="s">
        <v>769</v>
      </c>
      <c r="AI25" s="3" t="s">
        <v>769</v>
      </c>
      <c r="AJ25" s="3" t="s">
        <v>769</v>
      </c>
      <c r="AK25" s="3" t="s">
        <v>769</v>
      </c>
      <c r="AL25" s="3" t="s">
        <v>769</v>
      </c>
      <c r="AM25" s="3" t="s">
        <v>769</v>
      </c>
      <c r="AN25" s="3" t="s">
        <v>769</v>
      </c>
      <c r="AO25" s="3" t="s">
        <v>769</v>
      </c>
      <c r="AP25" s="3" t="s">
        <v>769</v>
      </c>
      <c r="AQ25" s="3" t="s">
        <v>769</v>
      </c>
      <c r="AR25" s="3" t="s">
        <v>769</v>
      </c>
      <c r="AS25" s="3" t="s">
        <v>769</v>
      </c>
      <c r="AT25" s="3" t="s">
        <v>769</v>
      </c>
      <c r="AU25" s="3" t="s">
        <v>769</v>
      </c>
      <c r="AV25" s="3" t="s">
        <v>769</v>
      </c>
      <c r="AW25" s="3" t="s">
        <v>769</v>
      </c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2" t="s">
        <v>1427</v>
      </c>
      <c r="B26" s="2" t="s">
        <v>1428</v>
      </c>
      <c r="C26" t="s">
        <v>21</v>
      </c>
      <c r="E26" s="3">
        <v>20</v>
      </c>
      <c r="F26" s="3">
        <v>6</v>
      </c>
      <c r="G26" s="30" t="s">
        <v>769</v>
      </c>
      <c r="H26" s="30" t="s">
        <v>769</v>
      </c>
      <c r="I26" s="30" t="s">
        <v>769</v>
      </c>
      <c r="J26" s="30">
        <v>6</v>
      </c>
      <c r="K26" s="30">
        <v>8</v>
      </c>
      <c r="L26" s="30">
        <v>9</v>
      </c>
      <c r="M26" s="30">
        <v>10</v>
      </c>
      <c r="N26" s="30">
        <v>10</v>
      </c>
      <c r="O26" s="30">
        <v>11</v>
      </c>
      <c r="P26" s="30">
        <v>11</v>
      </c>
      <c r="Q26" s="30">
        <v>11</v>
      </c>
      <c r="R26" s="30">
        <v>14</v>
      </c>
      <c r="S26" s="30">
        <v>14</v>
      </c>
      <c r="T26" s="30">
        <v>15</v>
      </c>
      <c r="U26" s="30">
        <v>14</v>
      </c>
      <c r="V26" s="30">
        <v>15</v>
      </c>
      <c r="W26" s="30">
        <v>13</v>
      </c>
      <c r="X26" s="3">
        <v>11</v>
      </c>
      <c r="Y26" s="3">
        <v>11</v>
      </c>
      <c r="Z26" s="3">
        <v>11</v>
      </c>
      <c r="AA26" s="3">
        <v>16</v>
      </c>
      <c r="AB26" s="3">
        <v>16</v>
      </c>
      <c r="AC26" s="3">
        <v>18</v>
      </c>
      <c r="AD26" s="3" t="s">
        <v>769</v>
      </c>
      <c r="AE26" s="3" t="s">
        <v>769</v>
      </c>
      <c r="AF26" s="3" t="s">
        <v>769</v>
      </c>
      <c r="AG26" s="3" t="s">
        <v>769</v>
      </c>
      <c r="AH26" s="3" t="s">
        <v>769</v>
      </c>
      <c r="AI26" s="3" t="s">
        <v>769</v>
      </c>
      <c r="AJ26" s="3" t="s">
        <v>769</v>
      </c>
      <c r="AK26" s="3" t="s">
        <v>769</v>
      </c>
      <c r="AL26" s="3" t="s">
        <v>769</v>
      </c>
      <c r="AM26" s="3" t="s">
        <v>769</v>
      </c>
      <c r="AN26" s="3" t="s">
        <v>769</v>
      </c>
      <c r="AO26" s="3" t="s">
        <v>769</v>
      </c>
      <c r="AP26" s="3" t="s">
        <v>769</v>
      </c>
      <c r="AQ26" s="3" t="s">
        <v>769</v>
      </c>
      <c r="AR26" s="3" t="s">
        <v>769</v>
      </c>
      <c r="AS26" s="3" t="s">
        <v>769</v>
      </c>
      <c r="AT26" s="3" t="s">
        <v>769</v>
      </c>
      <c r="AU26" s="3" t="s">
        <v>769</v>
      </c>
      <c r="AV26" s="3" t="s">
        <v>769</v>
      </c>
      <c r="AW26" s="3" t="s">
        <v>769</v>
      </c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2" t="s">
        <v>1429</v>
      </c>
      <c r="B27" s="2" t="s">
        <v>274</v>
      </c>
      <c r="C27" t="s">
        <v>121</v>
      </c>
      <c r="E27" s="3">
        <v>3</v>
      </c>
      <c r="F27" s="3">
        <v>14</v>
      </c>
      <c r="G27" s="30" t="s">
        <v>769</v>
      </c>
      <c r="H27" s="30" t="s">
        <v>769</v>
      </c>
      <c r="I27" s="30" t="s">
        <v>769</v>
      </c>
      <c r="J27" s="30">
        <v>14</v>
      </c>
      <c r="K27" s="30">
        <v>17</v>
      </c>
      <c r="L27" s="30">
        <v>17</v>
      </c>
      <c r="M27" s="30" t="s">
        <v>769</v>
      </c>
      <c r="N27" s="30" t="s">
        <v>769</v>
      </c>
      <c r="O27" s="30" t="s">
        <v>769</v>
      </c>
      <c r="P27" s="30" t="s">
        <v>769</v>
      </c>
      <c r="Q27" s="30" t="s">
        <v>769</v>
      </c>
      <c r="R27" s="30" t="s">
        <v>769</v>
      </c>
      <c r="S27" s="30" t="s">
        <v>769</v>
      </c>
      <c r="T27" s="30" t="s">
        <v>769</v>
      </c>
      <c r="U27" s="30" t="s">
        <v>769</v>
      </c>
      <c r="V27" s="30" t="s">
        <v>769</v>
      </c>
      <c r="W27" s="30" t="s">
        <v>769</v>
      </c>
      <c r="X27" s="3" t="s">
        <v>769</v>
      </c>
      <c r="Y27" s="3" t="s">
        <v>769</v>
      </c>
      <c r="Z27" s="3" t="s">
        <v>769</v>
      </c>
      <c r="AA27" s="3" t="s">
        <v>769</v>
      </c>
      <c r="AB27" s="3" t="s">
        <v>769</v>
      </c>
      <c r="AC27" s="3" t="s">
        <v>769</v>
      </c>
      <c r="AD27" s="3" t="s">
        <v>769</v>
      </c>
      <c r="AE27" s="3" t="s">
        <v>769</v>
      </c>
      <c r="AF27" s="3" t="s">
        <v>769</v>
      </c>
      <c r="AG27" s="3" t="s">
        <v>769</v>
      </c>
      <c r="AH27" s="3" t="s">
        <v>769</v>
      </c>
      <c r="AI27" s="3" t="s">
        <v>769</v>
      </c>
      <c r="AJ27" s="3" t="s">
        <v>769</v>
      </c>
      <c r="AK27" s="3" t="s">
        <v>769</v>
      </c>
      <c r="AL27" s="3" t="s">
        <v>769</v>
      </c>
      <c r="AM27" s="3" t="s">
        <v>769</v>
      </c>
      <c r="AN27" s="3" t="s">
        <v>769</v>
      </c>
      <c r="AO27" s="3" t="s">
        <v>769</v>
      </c>
      <c r="AP27" s="3" t="s">
        <v>769</v>
      </c>
      <c r="AQ27" s="3" t="s">
        <v>769</v>
      </c>
      <c r="AR27" s="3" t="s">
        <v>769</v>
      </c>
      <c r="AS27" s="3" t="s">
        <v>769</v>
      </c>
      <c r="AT27" s="3" t="s">
        <v>769</v>
      </c>
      <c r="AU27" s="3" t="s">
        <v>769</v>
      </c>
      <c r="AV27" s="3" t="s">
        <v>769</v>
      </c>
      <c r="AW27" s="3" t="s">
        <v>769</v>
      </c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2" t="s">
        <v>1304</v>
      </c>
      <c r="B28" s="2" t="s">
        <v>34</v>
      </c>
      <c r="C28" t="s">
        <v>19</v>
      </c>
      <c r="E28" s="3">
        <v>20</v>
      </c>
      <c r="F28" s="3">
        <v>4</v>
      </c>
      <c r="G28" s="30" t="s">
        <v>769</v>
      </c>
      <c r="H28" s="30" t="s">
        <v>769</v>
      </c>
      <c r="I28" s="30" t="s">
        <v>769</v>
      </c>
      <c r="J28" s="30" t="s">
        <v>769</v>
      </c>
      <c r="K28" s="30" t="s">
        <v>769</v>
      </c>
      <c r="L28" s="30" t="s">
        <v>769</v>
      </c>
      <c r="M28" s="30">
        <v>4</v>
      </c>
      <c r="N28" s="30">
        <v>4</v>
      </c>
      <c r="O28" s="30">
        <v>4</v>
      </c>
      <c r="P28" s="30">
        <v>6</v>
      </c>
      <c r="Q28" s="30">
        <v>6</v>
      </c>
      <c r="R28" s="30">
        <v>9</v>
      </c>
      <c r="S28" s="30">
        <v>10</v>
      </c>
      <c r="T28" s="30">
        <v>9</v>
      </c>
      <c r="U28" s="30">
        <v>9</v>
      </c>
      <c r="V28" s="30">
        <v>9</v>
      </c>
      <c r="W28" s="30">
        <v>9</v>
      </c>
      <c r="X28" s="3">
        <v>9</v>
      </c>
      <c r="Y28" s="3">
        <v>9</v>
      </c>
      <c r="Z28" s="3">
        <v>9</v>
      </c>
      <c r="AA28" s="3">
        <v>10</v>
      </c>
      <c r="AB28" s="3">
        <v>10</v>
      </c>
      <c r="AC28" s="3">
        <v>11</v>
      </c>
      <c r="AD28" s="3">
        <v>14</v>
      </c>
      <c r="AE28" s="3">
        <v>14</v>
      </c>
      <c r="AF28" s="3">
        <v>13</v>
      </c>
      <c r="AG28" s="3" t="s">
        <v>769</v>
      </c>
      <c r="AH28" s="3" t="s">
        <v>769</v>
      </c>
      <c r="AI28" s="3" t="s">
        <v>769</v>
      </c>
      <c r="AJ28" s="3" t="s">
        <v>769</v>
      </c>
      <c r="AK28" s="3" t="s">
        <v>769</v>
      </c>
      <c r="AL28" s="3" t="s">
        <v>769</v>
      </c>
      <c r="AM28" s="3" t="s">
        <v>769</v>
      </c>
      <c r="AN28" s="3" t="s">
        <v>769</v>
      </c>
      <c r="AO28" s="3" t="s">
        <v>769</v>
      </c>
      <c r="AP28" s="3" t="s">
        <v>769</v>
      </c>
      <c r="AQ28" s="3" t="s">
        <v>769</v>
      </c>
      <c r="AR28" s="3" t="s">
        <v>769</v>
      </c>
      <c r="AS28" s="3" t="s">
        <v>769</v>
      </c>
      <c r="AT28" s="3" t="s">
        <v>769</v>
      </c>
      <c r="AU28" s="3" t="s">
        <v>769</v>
      </c>
      <c r="AV28" s="3" t="s">
        <v>769</v>
      </c>
      <c r="AW28" s="3" t="s">
        <v>769</v>
      </c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5">
      <c r="A29" s="2" t="s">
        <v>1430</v>
      </c>
      <c r="B29" s="2" t="s">
        <v>44</v>
      </c>
      <c r="C29" t="s">
        <v>45</v>
      </c>
      <c r="E29" s="3">
        <v>20</v>
      </c>
      <c r="F29" s="3">
        <v>11</v>
      </c>
      <c r="G29" s="30" t="s">
        <v>769</v>
      </c>
      <c r="H29" s="30" t="s">
        <v>769</v>
      </c>
      <c r="I29" s="30" t="s">
        <v>769</v>
      </c>
      <c r="J29" s="30" t="s">
        <v>769</v>
      </c>
      <c r="K29" s="30" t="s">
        <v>769</v>
      </c>
      <c r="L29" s="30" t="s">
        <v>769</v>
      </c>
      <c r="M29" s="30">
        <v>11</v>
      </c>
      <c r="N29" s="30">
        <v>14</v>
      </c>
      <c r="O29" s="30">
        <v>15</v>
      </c>
      <c r="P29" s="30">
        <v>15</v>
      </c>
      <c r="Q29" s="30">
        <v>16</v>
      </c>
      <c r="R29" s="30">
        <v>18</v>
      </c>
      <c r="S29" s="30">
        <v>17</v>
      </c>
      <c r="T29" s="30">
        <v>19</v>
      </c>
      <c r="U29" s="30">
        <v>18</v>
      </c>
      <c r="V29" s="30">
        <v>13</v>
      </c>
      <c r="W29" s="30">
        <v>14</v>
      </c>
      <c r="X29" s="3">
        <v>14</v>
      </c>
      <c r="Y29" s="3">
        <v>14</v>
      </c>
      <c r="Z29" s="3">
        <v>17</v>
      </c>
      <c r="AA29" s="3">
        <v>14</v>
      </c>
      <c r="AB29" s="3">
        <v>15</v>
      </c>
      <c r="AC29" s="3">
        <v>17</v>
      </c>
      <c r="AD29" s="3">
        <v>18</v>
      </c>
      <c r="AE29" s="3">
        <v>19</v>
      </c>
      <c r="AF29" s="3">
        <v>20</v>
      </c>
      <c r="AG29" s="3" t="s">
        <v>769</v>
      </c>
      <c r="AH29" s="3" t="s">
        <v>769</v>
      </c>
      <c r="AI29" s="3" t="s">
        <v>769</v>
      </c>
      <c r="AJ29" s="3" t="s">
        <v>769</v>
      </c>
      <c r="AK29" s="3" t="s">
        <v>769</v>
      </c>
      <c r="AL29" s="3" t="s">
        <v>769</v>
      </c>
      <c r="AM29" s="3" t="s">
        <v>769</v>
      </c>
      <c r="AN29" s="3" t="s">
        <v>769</v>
      </c>
      <c r="AO29" s="3" t="s">
        <v>769</v>
      </c>
      <c r="AP29" s="3" t="s">
        <v>769</v>
      </c>
      <c r="AQ29" s="3" t="s">
        <v>769</v>
      </c>
      <c r="AR29" s="3" t="s">
        <v>769</v>
      </c>
      <c r="AS29" s="3" t="s">
        <v>769</v>
      </c>
      <c r="AT29" s="3" t="s">
        <v>769</v>
      </c>
      <c r="AU29" s="3" t="s">
        <v>769</v>
      </c>
      <c r="AV29" s="3" t="s">
        <v>769</v>
      </c>
      <c r="AW29" s="3" t="s">
        <v>769</v>
      </c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5">
      <c r="A30" s="2" t="s">
        <v>1431</v>
      </c>
      <c r="B30" s="2" t="s">
        <v>1432</v>
      </c>
      <c r="C30" t="s">
        <v>199</v>
      </c>
      <c r="E30" s="3">
        <v>1</v>
      </c>
      <c r="F30" s="3">
        <v>17</v>
      </c>
      <c r="G30" s="30" t="s">
        <v>769</v>
      </c>
      <c r="H30" s="30" t="s">
        <v>769</v>
      </c>
      <c r="I30" s="30" t="s">
        <v>769</v>
      </c>
      <c r="J30" s="30" t="s">
        <v>769</v>
      </c>
      <c r="K30" s="30" t="s">
        <v>769</v>
      </c>
      <c r="L30" s="30" t="s">
        <v>769</v>
      </c>
      <c r="M30" s="30" t="s">
        <v>769</v>
      </c>
      <c r="N30" s="30">
        <v>17</v>
      </c>
      <c r="O30" s="30" t="s">
        <v>769</v>
      </c>
      <c r="P30" s="30" t="s">
        <v>769</v>
      </c>
      <c r="Q30" s="30" t="s">
        <v>769</v>
      </c>
      <c r="R30" s="30" t="s">
        <v>769</v>
      </c>
      <c r="S30" s="30" t="s">
        <v>769</v>
      </c>
      <c r="T30" s="30" t="s">
        <v>769</v>
      </c>
      <c r="U30" s="30" t="s">
        <v>769</v>
      </c>
      <c r="V30" s="30" t="s">
        <v>769</v>
      </c>
      <c r="W30" s="30" t="s">
        <v>769</v>
      </c>
      <c r="X30" s="3" t="s">
        <v>769</v>
      </c>
      <c r="Y30" s="3" t="s">
        <v>769</v>
      </c>
      <c r="Z30" s="3" t="s">
        <v>769</v>
      </c>
      <c r="AA30" s="3" t="s">
        <v>769</v>
      </c>
      <c r="AB30" s="3" t="s">
        <v>769</v>
      </c>
      <c r="AC30" s="3" t="s">
        <v>769</v>
      </c>
      <c r="AD30" s="3" t="s">
        <v>769</v>
      </c>
      <c r="AE30" s="3" t="s">
        <v>769</v>
      </c>
      <c r="AF30" s="3" t="s">
        <v>769</v>
      </c>
      <c r="AG30" s="3" t="s">
        <v>769</v>
      </c>
      <c r="AH30" s="3" t="s">
        <v>769</v>
      </c>
      <c r="AI30" s="3" t="s">
        <v>769</v>
      </c>
      <c r="AJ30" s="3" t="s">
        <v>769</v>
      </c>
      <c r="AK30" s="3" t="s">
        <v>769</v>
      </c>
      <c r="AL30" s="3" t="s">
        <v>769</v>
      </c>
      <c r="AM30" s="3" t="s">
        <v>769</v>
      </c>
      <c r="AN30" s="3" t="s">
        <v>769</v>
      </c>
      <c r="AO30" s="3" t="s">
        <v>769</v>
      </c>
      <c r="AP30" s="3" t="s">
        <v>769</v>
      </c>
      <c r="AQ30" s="3" t="s">
        <v>769</v>
      </c>
      <c r="AR30" s="3" t="s">
        <v>769</v>
      </c>
      <c r="AS30" s="3" t="s">
        <v>769</v>
      </c>
      <c r="AT30" s="3" t="s">
        <v>769</v>
      </c>
      <c r="AU30" s="3" t="s">
        <v>769</v>
      </c>
      <c r="AV30" s="3" t="s">
        <v>769</v>
      </c>
      <c r="AW30" s="3" t="s">
        <v>769</v>
      </c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2" t="s">
        <v>1433</v>
      </c>
      <c r="B31" s="2" t="s">
        <v>279</v>
      </c>
      <c r="C31" t="s">
        <v>45</v>
      </c>
      <c r="E31" s="3">
        <v>3</v>
      </c>
      <c r="F31" s="3">
        <v>16</v>
      </c>
      <c r="G31" s="30" t="s">
        <v>769</v>
      </c>
      <c r="H31" s="30" t="s">
        <v>769</v>
      </c>
      <c r="I31" s="30" t="s">
        <v>769</v>
      </c>
      <c r="J31" s="30" t="s">
        <v>769</v>
      </c>
      <c r="K31" s="30" t="s">
        <v>769</v>
      </c>
      <c r="L31" s="30" t="s">
        <v>769</v>
      </c>
      <c r="M31" s="30" t="s">
        <v>769</v>
      </c>
      <c r="N31" s="30" t="s">
        <v>769</v>
      </c>
      <c r="O31" s="30">
        <v>16</v>
      </c>
      <c r="P31" s="30" t="s">
        <v>769</v>
      </c>
      <c r="Q31" s="30" t="s">
        <v>769</v>
      </c>
      <c r="R31" s="30" t="s">
        <v>769</v>
      </c>
      <c r="S31" s="30" t="s">
        <v>769</v>
      </c>
      <c r="T31" s="30" t="s">
        <v>769</v>
      </c>
      <c r="U31" s="30">
        <v>20</v>
      </c>
      <c r="V31" s="30" t="s">
        <v>769</v>
      </c>
      <c r="W31" s="30" t="s">
        <v>769</v>
      </c>
      <c r="X31" s="3" t="s">
        <v>769</v>
      </c>
      <c r="Y31" s="3">
        <v>20</v>
      </c>
      <c r="Z31" s="3" t="s">
        <v>769</v>
      </c>
      <c r="AA31" s="3" t="s">
        <v>769</v>
      </c>
      <c r="AB31" s="3" t="s">
        <v>769</v>
      </c>
      <c r="AC31" s="3" t="s">
        <v>769</v>
      </c>
      <c r="AD31" s="3" t="s">
        <v>769</v>
      </c>
      <c r="AE31" s="3" t="s">
        <v>769</v>
      </c>
      <c r="AF31" s="3" t="s">
        <v>769</v>
      </c>
      <c r="AG31" s="3" t="s">
        <v>769</v>
      </c>
      <c r="AH31" s="3" t="s">
        <v>769</v>
      </c>
      <c r="AI31" s="3" t="s">
        <v>769</v>
      </c>
      <c r="AJ31" s="3" t="s">
        <v>769</v>
      </c>
      <c r="AK31" s="3" t="s">
        <v>769</v>
      </c>
      <c r="AL31" s="3" t="s">
        <v>769</v>
      </c>
      <c r="AM31" s="3" t="s">
        <v>769</v>
      </c>
      <c r="AN31" s="3" t="s">
        <v>769</v>
      </c>
      <c r="AO31" s="3" t="s">
        <v>769</v>
      </c>
      <c r="AP31" s="3" t="s">
        <v>769</v>
      </c>
      <c r="AQ31" s="3" t="s">
        <v>769</v>
      </c>
      <c r="AR31" s="3" t="s">
        <v>769</v>
      </c>
      <c r="AS31" s="3" t="s">
        <v>769</v>
      </c>
      <c r="AT31" s="3" t="s">
        <v>769</v>
      </c>
      <c r="AU31" s="3" t="s">
        <v>769</v>
      </c>
      <c r="AV31" s="3" t="s">
        <v>769</v>
      </c>
      <c r="AW31" s="3" t="s">
        <v>769</v>
      </c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2" t="s">
        <v>1434</v>
      </c>
      <c r="B32" s="2" t="s">
        <v>933</v>
      </c>
      <c r="C32" t="s">
        <v>45</v>
      </c>
      <c r="E32" s="3">
        <v>2</v>
      </c>
      <c r="F32" s="3">
        <v>16</v>
      </c>
      <c r="G32" s="30" t="s">
        <v>769</v>
      </c>
      <c r="H32" s="30" t="s">
        <v>769</v>
      </c>
      <c r="I32" s="30" t="s">
        <v>769</v>
      </c>
      <c r="J32" s="30" t="s">
        <v>769</v>
      </c>
      <c r="K32" s="30" t="s">
        <v>769</v>
      </c>
      <c r="L32" s="30" t="s">
        <v>769</v>
      </c>
      <c r="M32" s="30" t="s">
        <v>769</v>
      </c>
      <c r="N32" s="30" t="s">
        <v>769</v>
      </c>
      <c r="O32" s="30" t="s">
        <v>769</v>
      </c>
      <c r="P32" s="30">
        <v>16</v>
      </c>
      <c r="Q32" s="30" t="s">
        <v>769</v>
      </c>
      <c r="R32" s="30" t="s">
        <v>769</v>
      </c>
      <c r="S32" s="30">
        <v>18</v>
      </c>
      <c r="T32" s="30" t="s">
        <v>769</v>
      </c>
      <c r="U32" s="30" t="s">
        <v>769</v>
      </c>
      <c r="V32" s="30" t="s">
        <v>769</v>
      </c>
      <c r="W32" s="30" t="s">
        <v>769</v>
      </c>
      <c r="X32" s="3" t="s">
        <v>769</v>
      </c>
      <c r="Y32" s="3" t="s">
        <v>769</v>
      </c>
      <c r="Z32" s="3" t="s">
        <v>769</v>
      </c>
      <c r="AA32" s="3" t="s">
        <v>769</v>
      </c>
      <c r="AB32" s="3" t="s">
        <v>769</v>
      </c>
      <c r="AC32" s="3" t="s">
        <v>769</v>
      </c>
      <c r="AD32" s="3" t="s">
        <v>769</v>
      </c>
      <c r="AE32" s="3" t="s">
        <v>769</v>
      </c>
      <c r="AF32" s="3" t="s">
        <v>769</v>
      </c>
      <c r="AG32" s="3" t="s">
        <v>769</v>
      </c>
      <c r="AH32" s="3" t="s">
        <v>769</v>
      </c>
      <c r="AI32" s="3" t="s">
        <v>769</v>
      </c>
      <c r="AJ32" s="3" t="s">
        <v>769</v>
      </c>
      <c r="AK32" s="3" t="s">
        <v>769</v>
      </c>
      <c r="AL32" s="3" t="s">
        <v>769</v>
      </c>
      <c r="AM32" s="3" t="s">
        <v>769</v>
      </c>
      <c r="AN32" s="3" t="s">
        <v>769</v>
      </c>
      <c r="AO32" s="3" t="s">
        <v>769</v>
      </c>
      <c r="AP32" s="3" t="s">
        <v>769</v>
      </c>
      <c r="AQ32" s="3" t="s">
        <v>769</v>
      </c>
      <c r="AR32" s="3" t="s">
        <v>769</v>
      </c>
      <c r="AS32" s="3" t="s">
        <v>769</v>
      </c>
      <c r="AT32" s="3" t="s">
        <v>769</v>
      </c>
      <c r="AU32" s="3" t="s">
        <v>769</v>
      </c>
      <c r="AV32" s="3" t="s">
        <v>769</v>
      </c>
      <c r="AW32" s="3" t="s">
        <v>769</v>
      </c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2" t="s">
        <v>1435</v>
      </c>
      <c r="B33" s="2" t="s">
        <v>1436</v>
      </c>
      <c r="C33" t="s">
        <v>24</v>
      </c>
      <c r="E33" s="3">
        <v>1</v>
      </c>
      <c r="F33" s="3">
        <v>18</v>
      </c>
      <c r="G33" s="3" t="s">
        <v>769</v>
      </c>
      <c r="H33" s="3" t="s">
        <v>769</v>
      </c>
      <c r="I33" s="3" t="s">
        <v>769</v>
      </c>
      <c r="J33" s="3" t="s">
        <v>769</v>
      </c>
      <c r="K33" s="3" t="s">
        <v>769</v>
      </c>
      <c r="L33" s="3" t="s">
        <v>769</v>
      </c>
      <c r="M33" s="3" t="s">
        <v>769</v>
      </c>
      <c r="N33" s="3" t="s">
        <v>769</v>
      </c>
      <c r="O33" s="3" t="s">
        <v>769</v>
      </c>
      <c r="P33" s="3">
        <v>18</v>
      </c>
      <c r="Q33" s="3" t="s">
        <v>769</v>
      </c>
      <c r="R33" s="3" t="s">
        <v>769</v>
      </c>
      <c r="S33" s="3" t="s">
        <v>769</v>
      </c>
      <c r="T33" s="3" t="s">
        <v>769</v>
      </c>
      <c r="U33" s="3" t="s">
        <v>769</v>
      </c>
      <c r="V33" s="3" t="s">
        <v>769</v>
      </c>
      <c r="W33" s="3" t="s">
        <v>769</v>
      </c>
      <c r="X33" s="3" t="s">
        <v>769</v>
      </c>
      <c r="Y33" s="3" t="s">
        <v>769</v>
      </c>
      <c r="Z33" s="3" t="s">
        <v>769</v>
      </c>
      <c r="AA33" s="3" t="s">
        <v>769</v>
      </c>
      <c r="AB33" s="3" t="s">
        <v>769</v>
      </c>
      <c r="AC33" s="3" t="s">
        <v>769</v>
      </c>
      <c r="AD33" s="3" t="s">
        <v>769</v>
      </c>
      <c r="AE33" s="3" t="s">
        <v>769</v>
      </c>
      <c r="AF33" s="3" t="s">
        <v>769</v>
      </c>
      <c r="AG33" s="3" t="s">
        <v>769</v>
      </c>
      <c r="AH33" s="3" t="s">
        <v>769</v>
      </c>
      <c r="AI33" s="3" t="s">
        <v>769</v>
      </c>
      <c r="AJ33" s="3" t="s">
        <v>769</v>
      </c>
      <c r="AK33" s="3" t="s">
        <v>769</v>
      </c>
      <c r="AL33" s="3" t="s">
        <v>769</v>
      </c>
      <c r="AM33" s="3" t="s">
        <v>769</v>
      </c>
      <c r="AN33" s="3" t="s">
        <v>769</v>
      </c>
      <c r="AO33" s="3" t="s">
        <v>769</v>
      </c>
      <c r="AP33" s="3" t="s">
        <v>769</v>
      </c>
      <c r="AQ33" s="3" t="s">
        <v>769</v>
      </c>
      <c r="AR33" s="3" t="s">
        <v>769</v>
      </c>
      <c r="AS33" s="3" t="s">
        <v>769</v>
      </c>
      <c r="AT33" s="3" t="s">
        <v>769</v>
      </c>
      <c r="AU33" s="3" t="s">
        <v>769</v>
      </c>
      <c r="AV33" s="3" t="s">
        <v>769</v>
      </c>
      <c r="AW33" s="3" t="s">
        <v>769</v>
      </c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2" t="s">
        <v>1437</v>
      </c>
      <c r="B34" s="2" t="s">
        <v>744</v>
      </c>
      <c r="C34" t="s">
        <v>579</v>
      </c>
      <c r="E34" s="3">
        <v>1</v>
      </c>
      <c r="F34" s="3">
        <v>15</v>
      </c>
      <c r="G34" s="3" t="s">
        <v>769</v>
      </c>
      <c r="H34" s="3" t="s">
        <v>769</v>
      </c>
      <c r="I34" s="3" t="s">
        <v>769</v>
      </c>
      <c r="J34" s="3" t="s">
        <v>769</v>
      </c>
      <c r="K34" s="3" t="s">
        <v>769</v>
      </c>
      <c r="L34" s="3" t="s">
        <v>769</v>
      </c>
      <c r="M34" s="3" t="s">
        <v>769</v>
      </c>
      <c r="N34" s="3" t="s">
        <v>769</v>
      </c>
      <c r="O34" s="3" t="s">
        <v>769</v>
      </c>
      <c r="P34" s="3" t="s">
        <v>769</v>
      </c>
      <c r="Q34" s="3">
        <v>15</v>
      </c>
      <c r="R34" s="3" t="s">
        <v>769</v>
      </c>
      <c r="S34" s="3" t="s">
        <v>769</v>
      </c>
      <c r="T34" s="3" t="s">
        <v>769</v>
      </c>
      <c r="U34" s="3" t="s">
        <v>769</v>
      </c>
      <c r="V34" s="3" t="s">
        <v>769</v>
      </c>
      <c r="W34" s="3" t="s">
        <v>769</v>
      </c>
      <c r="X34" s="3" t="s">
        <v>769</v>
      </c>
      <c r="Y34" s="3" t="s">
        <v>769</v>
      </c>
      <c r="Z34" s="3" t="s">
        <v>769</v>
      </c>
      <c r="AA34" s="3" t="s">
        <v>769</v>
      </c>
      <c r="AB34" s="3" t="s">
        <v>769</v>
      </c>
      <c r="AC34" s="3" t="s">
        <v>769</v>
      </c>
      <c r="AD34" s="3" t="s">
        <v>769</v>
      </c>
      <c r="AE34" s="3" t="s">
        <v>769</v>
      </c>
      <c r="AF34" s="3" t="s">
        <v>769</v>
      </c>
      <c r="AG34" s="3" t="s">
        <v>769</v>
      </c>
      <c r="AH34" s="3" t="s">
        <v>769</v>
      </c>
      <c r="AI34" s="3" t="s">
        <v>769</v>
      </c>
      <c r="AJ34" s="3" t="s">
        <v>769</v>
      </c>
      <c r="AK34" s="3" t="s">
        <v>769</v>
      </c>
      <c r="AL34" s="3" t="s">
        <v>769</v>
      </c>
      <c r="AM34" s="3" t="s">
        <v>769</v>
      </c>
      <c r="AN34" s="3" t="s">
        <v>769</v>
      </c>
      <c r="AO34" s="3" t="s">
        <v>769</v>
      </c>
      <c r="AP34" s="3" t="s">
        <v>769</v>
      </c>
      <c r="AQ34" s="3" t="s">
        <v>769</v>
      </c>
      <c r="AR34" s="3" t="s">
        <v>769</v>
      </c>
      <c r="AS34" s="3" t="s">
        <v>769</v>
      </c>
      <c r="AT34" s="3" t="s">
        <v>769</v>
      </c>
      <c r="AU34" s="3" t="s">
        <v>769</v>
      </c>
      <c r="AV34" s="3" t="s">
        <v>769</v>
      </c>
      <c r="AW34" s="3" t="s">
        <v>769</v>
      </c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2" t="s">
        <v>1321</v>
      </c>
      <c r="B35" s="2" t="s">
        <v>1322</v>
      </c>
      <c r="C35" t="s">
        <v>19</v>
      </c>
      <c r="E35" s="3">
        <v>13</v>
      </c>
      <c r="F35" s="3">
        <v>4</v>
      </c>
      <c r="G35" s="3" t="s">
        <v>769</v>
      </c>
      <c r="H35" s="3" t="s">
        <v>769</v>
      </c>
      <c r="I35" s="3" t="s">
        <v>769</v>
      </c>
      <c r="J35" s="3" t="s">
        <v>769</v>
      </c>
      <c r="K35" s="3" t="s">
        <v>769</v>
      </c>
      <c r="L35" s="3" t="s">
        <v>769</v>
      </c>
      <c r="M35" s="3" t="s">
        <v>769</v>
      </c>
      <c r="N35" s="3" t="s">
        <v>769</v>
      </c>
      <c r="O35" s="3" t="s">
        <v>769</v>
      </c>
      <c r="P35" s="3" t="s">
        <v>769</v>
      </c>
      <c r="Q35" s="3" t="s">
        <v>769</v>
      </c>
      <c r="R35" s="3">
        <v>4</v>
      </c>
      <c r="S35" s="3">
        <v>7</v>
      </c>
      <c r="T35" s="3">
        <v>11</v>
      </c>
      <c r="U35" s="3">
        <v>11</v>
      </c>
      <c r="V35" s="3">
        <v>12</v>
      </c>
      <c r="W35" s="3">
        <v>12</v>
      </c>
      <c r="X35" s="3">
        <v>12</v>
      </c>
      <c r="Y35" s="3">
        <v>12</v>
      </c>
      <c r="Z35" s="3">
        <v>13</v>
      </c>
      <c r="AA35" s="3">
        <v>13</v>
      </c>
      <c r="AB35" s="3">
        <v>14</v>
      </c>
      <c r="AC35" s="3">
        <v>19</v>
      </c>
      <c r="AD35">
        <v>19</v>
      </c>
      <c r="AE35" s="3" t="s">
        <v>769</v>
      </c>
      <c r="AF35" t="s">
        <v>769</v>
      </c>
      <c r="AG35" s="3" t="s">
        <v>769</v>
      </c>
      <c r="AH35" t="s">
        <v>769</v>
      </c>
      <c r="AI35" s="3" t="s">
        <v>769</v>
      </c>
      <c r="AJ35" t="s">
        <v>769</v>
      </c>
      <c r="AK35" s="3" t="s">
        <v>769</v>
      </c>
      <c r="AL35" t="s">
        <v>769</v>
      </c>
      <c r="AM35" s="3" t="s">
        <v>769</v>
      </c>
      <c r="AN35" t="s">
        <v>769</v>
      </c>
      <c r="AO35" s="3" t="s">
        <v>769</v>
      </c>
      <c r="AP35" t="s">
        <v>769</v>
      </c>
      <c r="AQ35" s="3" t="s">
        <v>769</v>
      </c>
      <c r="AR35" t="s">
        <v>769</v>
      </c>
      <c r="AS35" s="3" t="s">
        <v>769</v>
      </c>
      <c r="AT35" t="s">
        <v>769</v>
      </c>
      <c r="AU35" s="3" t="s">
        <v>769</v>
      </c>
      <c r="AV35" t="s">
        <v>769</v>
      </c>
      <c r="AW35" s="3" t="s">
        <v>769</v>
      </c>
      <c r="AY35" s="3"/>
      <c r="BA35" s="3"/>
      <c r="BC35" s="3"/>
      <c r="BE35" s="3"/>
    </row>
    <row r="36" spans="1:58" x14ac:dyDescent="0.25">
      <c r="A36" s="2" t="s">
        <v>1438</v>
      </c>
      <c r="B36" s="2" t="s">
        <v>1439</v>
      </c>
      <c r="C36" t="s">
        <v>21</v>
      </c>
      <c r="E36" s="3">
        <v>32</v>
      </c>
      <c r="F36" s="3">
        <v>4</v>
      </c>
      <c r="G36" s="3" t="s">
        <v>769</v>
      </c>
      <c r="H36" s="3" t="s">
        <v>769</v>
      </c>
      <c r="I36" s="3" t="s">
        <v>769</v>
      </c>
      <c r="J36" s="3" t="s">
        <v>769</v>
      </c>
      <c r="K36" s="3" t="s">
        <v>769</v>
      </c>
      <c r="L36" s="3" t="s">
        <v>769</v>
      </c>
      <c r="M36" s="3" t="s">
        <v>769</v>
      </c>
      <c r="N36" s="3" t="s">
        <v>769</v>
      </c>
      <c r="O36" s="3" t="s">
        <v>769</v>
      </c>
      <c r="P36" s="3" t="s">
        <v>769</v>
      </c>
      <c r="Q36" s="3" t="s">
        <v>769</v>
      </c>
      <c r="R36" s="3">
        <v>7</v>
      </c>
      <c r="S36" s="3">
        <v>12</v>
      </c>
      <c r="T36" s="3">
        <v>12</v>
      </c>
      <c r="U36" s="3">
        <v>12</v>
      </c>
      <c r="V36" s="3">
        <v>11</v>
      </c>
      <c r="W36" s="3">
        <v>11</v>
      </c>
      <c r="X36" s="3">
        <v>13</v>
      </c>
      <c r="Y36" s="3">
        <v>13</v>
      </c>
      <c r="Z36" s="3">
        <v>15</v>
      </c>
      <c r="AA36" s="3">
        <v>12</v>
      </c>
      <c r="AB36" s="3">
        <v>13</v>
      </c>
      <c r="AC36" s="3">
        <v>4</v>
      </c>
      <c r="AD36" s="3">
        <v>5</v>
      </c>
      <c r="AE36" s="3">
        <v>6</v>
      </c>
      <c r="AF36" s="3">
        <v>5</v>
      </c>
      <c r="AG36" s="3">
        <v>5</v>
      </c>
      <c r="AH36" s="3">
        <v>5</v>
      </c>
      <c r="AI36" s="3">
        <v>5</v>
      </c>
      <c r="AJ36" s="3">
        <v>5</v>
      </c>
      <c r="AK36" s="3">
        <v>5</v>
      </c>
      <c r="AL36" s="3">
        <v>5</v>
      </c>
      <c r="AM36" s="3">
        <v>4</v>
      </c>
      <c r="AN36" s="3">
        <v>5</v>
      </c>
      <c r="AO36" s="3">
        <v>5</v>
      </c>
      <c r="AP36" s="3">
        <v>4</v>
      </c>
      <c r="AQ36" s="3">
        <v>4</v>
      </c>
      <c r="AR36" s="3">
        <v>4</v>
      </c>
      <c r="AS36" s="3">
        <v>4</v>
      </c>
      <c r="AT36" s="3">
        <v>4</v>
      </c>
      <c r="AU36" s="3">
        <v>5</v>
      </c>
      <c r="AV36" s="3">
        <v>4</v>
      </c>
      <c r="AW36" s="3">
        <v>5</v>
      </c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A37" s="2" t="s">
        <v>1440</v>
      </c>
      <c r="B37" s="2" t="s">
        <v>274</v>
      </c>
      <c r="C37" t="s">
        <v>121</v>
      </c>
      <c r="E37" s="3">
        <v>20</v>
      </c>
      <c r="F37" s="3">
        <v>11</v>
      </c>
      <c r="G37" s="3" t="s">
        <v>769</v>
      </c>
      <c r="H37" s="3" t="s">
        <v>769</v>
      </c>
      <c r="I37" s="3" t="s">
        <v>769</v>
      </c>
      <c r="J37" s="3" t="s">
        <v>769</v>
      </c>
      <c r="K37" s="3" t="s">
        <v>769</v>
      </c>
      <c r="L37" s="3" t="s">
        <v>769</v>
      </c>
      <c r="M37" s="3" t="s">
        <v>769</v>
      </c>
      <c r="N37" s="3" t="s">
        <v>769</v>
      </c>
      <c r="O37" s="3" t="s">
        <v>769</v>
      </c>
      <c r="P37" s="3" t="s">
        <v>769</v>
      </c>
      <c r="Q37" s="3" t="s">
        <v>769</v>
      </c>
      <c r="R37" s="3">
        <v>13</v>
      </c>
      <c r="S37" s="3">
        <v>13</v>
      </c>
      <c r="T37" s="3">
        <v>13</v>
      </c>
      <c r="U37" s="3">
        <v>13</v>
      </c>
      <c r="V37" s="3">
        <v>16</v>
      </c>
      <c r="W37" s="3">
        <v>15</v>
      </c>
      <c r="X37" s="3">
        <v>15</v>
      </c>
      <c r="Y37" s="3">
        <v>15</v>
      </c>
      <c r="Z37" s="3">
        <v>14</v>
      </c>
      <c r="AA37" s="3">
        <v>11</v>
      </c>
      <c r="AB37" s="3">
        <v>11</v>
      </c>
      <c r="AC37" s="3">
        <v>13</v>
      </c>
      <c r="AD37" s="3">
        <v>16</v>
      </c>
      <c r="AE37" s="3">
        <v>17</v>
      </c>
      <c r="AF37" s="3">
        <v>16</v>
      </c>
      <c r="AG37" s="3">
        <v>15</v>
      </c>
      <c r="AH37" s="3">
        <v>15</v>
      </c>
      <c r="AI37" s="3">
        <v>17</v>
      </c>
      <c r="AJ37" s="3">
        <v>11</v>
      </c>
      <c r="AK37" s="3">
        <v>12</v>
      </c>
      <c r="AL37" s="3" t="s">
        <v>769</v>
      </c>
      <c r="AM37" s="3" t="s">
        <v>769</v>
      </c>
      <c r="AN37" s="3" t="s">
        <v>769</v>
      </c>
      <c r="AO37" s="3" t="s">
        <v>769</v>
      </c>
      <c r="AP37" s="3" t="s">
        <v>769</v>
      </c>
      <c r="AQ37" s="3" t="s">
        <v>769</v>
      </c>
      <c r="AR37" s="3" t="s">
        <v>769</v>
      </c>
      <c r="AS37" s="3" t="s">
        <v>769</v>
      </c>
      <c r="AT37" s="3" t="s">
        <v>769</v>
      </c>
      <c r="AU37" s="3" t="s">
        <v>769</v>
      </c>
      <c r="AV37" s="3" t="s">
        <v>769</v>
      </c>
      <c r="AW37" s="3" t="s">
        <v>769</v>
      </c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A38" s="2" t="s">
        <v>1441</v>
      </c>
      <c r="B38" s="2" t="s">
        <v>99</v>
      </c>
      <c r="C38" t="s">
        <v>199</v>
      </c>
      <c r="E38" s="3">
        <v>9</v>
      </c>
      <c r="F38" s="3">
        <v>14</v>
      </c>
      <c r="G38" s="3" t="s">
        <v>769</v>
      </c>
      <c r="H38" s="3" t="s">
        <v>769</v>
      </c>
      <c r="I38" s="3" t="s">
        <v>769</v>
      </c>
      <c r="J38" s="3" t="s">
        <v>769</v>
      </c>
      <c r="K38" s="3" t="s">
        <v>769</v>
      </c>
      <c r="L38" s="3" t="s">
        <v>769</v>
      </c>
      <c r="M38" s="3" t="s">
        <v>769</v>
      </c>
      <c r="N38" s="3" t="s">
        <v>769</v>
      </c>
      <c r="O38" s="3" t="s">
        <v>769</v>
      </c>
      <c r="P38" s="3" t="s">
        <v>769</v>
      </c>
      <c r="Q38" s="3" t="s">
        <v>769</v>
      </c>
      <c r="R38" s="3" t="s">
        <v>769</v>
      </c>
      <c r="S38" s="3" t="s">
        <v>769</v>
      </c>
      <c r="T38" s="3">
        <v>14</v>
      </c>
      <c r="U38" s="3">
        <v>15</v>
      </c>
      <c r="V38" s="3">
        <v>18</v>
      </c>
      <c r="W38" s="3">
        <v>18</v>
      </c>
      <c r="X38" s="3">
        <v>17</v>
      </c>
      <c r="Y38" s="3">
        <v>17</v>
      </c>
      <c r="Z38" s="3">
        <v>18</v>
      </c>
      <c r="AA38" s="3">
        <v>18</v>
      </c>
      <c r="AB38" s="3">
        <v>17</v>
      </c>
      <c r="AC38" s="3" t="s">
        <v>769</v>
      </c>
      <c r="AD38" s="3" t="s">
        <v>769</v>
      </c>
      <c r="AE38" s="3" t="s">
        <v>769</v>
      </c>
      <c r="AF38" s="3" t="s">
        <v>769</v>
      </c>
      <c r="AG38" s="3" t="s">
        <v>769</v>
      </c>
      <c r="AH38" s="3" t="s">
        <v>769</v>
      </c>
      <c r="AI38" s="3" t="s">
        <v>769</v>
      </c>
      <c r="AJ38" s="3" t="s">
        <v>769</v>
      </c>
      <c r="AK38" s="3" t="s">
        <v>769</v>
      </c>
      <c r="AL38" s="3" t="s">
        <v>769</v>
      </c>
      <c r="AM38" s="3" t="s">
        <v>769</v>
      </c>
      <c r="AN38" s="3" t="s">
        <v>769</v>
      </c>
      <c r="AO38" s="3" t="s">
        <v>769</v>
      </c>
      <c r="AP38" s="3" t="s">
        <v>769</v>
      </c>
      <c r="AQ38" s="3" t="s">
        <v>769</v>
      </c>
      <c r="AR38" s="3" t="s">
        <v>769</v>
      </c>
      <c r="AS38" s="3" t="s">
        <v>769</v>
      </c>
      <c r="AT38" s="3" t="s">
        <v>769</v>
      </c>
      <c r="AU38" s="3" t="s">
        <v>769</v>
      </c>
      <c r="AV38" s="3" t="s">
        <v>769</v>
      </c>
      <c r="AW38" s="3" t="s">
        <v>769</v>
      </c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A39" s="2" t="s">
        <v>1442</v>
      </c>
      <c r="B39" s="2" t="s">
        <v>744</v>
      </c>
      <c r="C39" t="s">
        <v>579</v>
      </c>
      <c r="E39" s="3">
        <v>5</v>
      </c>
      <c r="F39" s="3">
        <v>17</v>
      </c>
      <c r="G39" s="3" t="s">
        <v>769</v>
      </c>
      <c r="H39" s="3" t="s">
        <v>769</v>
      </c>
      <c r="I39" s="3" t="s">
        <v>769</v>
      </c>
      <c r="J39" s="3" t="s">
        <v>769</v>
      </c>
      <c r="K39" s="3" t="s">
        <v>769</v>
      </c>
      <c r="L39" s="3" t="s">
        <v>769</v>
      </c>
      <c r="M39" s="3" t="s">
        <v>769</v>
      </c>
      <c r="N39" s="3" t="s">
        <v>769</v>
      </c>
      <c r="O39" s="3" t="s">
        <v>769</v>
      </c>
      <c r="P39" s="3" t="s">
        <v>769</v>
      </c>
      <c r="Q39" s="3" t="s">
        <v>769</v>
      </c>
      <c r="R39" s="3" t="s">
        <v>769</v>
      </c>
      <c r="S39" s="3" t="s">
        <v>769</v>
      </c>
      <c r="T39" s="3">
        <v>18</v>
      </c>
      <c r="U39" s="3">
        <v>19</v>
      </c>
      <c r="V39" s="3" t="s">
        <v>769</v>
      </c>
      <c r="W39" s="3">
        <v>20</v>
      </c>
      <c r="X39" s="3">
        <v>19</v>
      </c>
      <c r="Y39" s="3" t="s">
        <v>769</v>
      </c>
      <c r="Z39" s="3" t="s">
        <v>769</v>
      </c>
      <c r="AA39" s="3" t="s">
        <v>769</v>
      </c>
      <c r="AB39" s="3" t="s">
        <v>769</v>
      </c>
      <c r="AC39" s="3" t="s">
        <v>769</v>
      </c>
      <c r="AD39" s="3" t="s">
        <v>769</v>
      </c>
      <c r="AE39" s="3" t="s">
        <v>769</v>
      </c>
      <c r="AF39" s="3" t="s">
        <v>769</v>
      </c>
      <c r="AG39" s="3" t="s">
        <v>769</v>
      </c>
      <c r="AH39" s="3" t="s">
        <v>769</v>
      </c>
      <c r="AI39" s="3" t="s">
        <v>769</v>
      </c>
      <c r="AJ39" s="3" t="s">
        <v>769</v>
      </c>
      <c r="AK39" s="3" t="s">
        <v>769</v>
      </c>
      <c r="AL39" s="3" t="s">
        <v>769</v>
      </c>
      <c r="AM39" s="3">
        <v>17</v>
      </c>
      <c r="AN39" s="3" t="s">
        <v>769</v>
      </c>
      <c r="AO39" s="3" t="s">
        <v>769</v>
      </c>
      <c r="AP39" s="3" t="s">
        <v>769</v>
      </c>
      <c r="AQ39" s="3" t="s">
        <v>769</v>
      </c>
      <c r="AR39" s="3" t="s">
        <v>769</v>
      </c>
      <c r="AS39" s="3" t="s">
        <v>769</v>
      </c>
      <c r="AT39" s="3" t="s">
        <v>769</v>
      </c>
      <c r="AU39" s="3" t="s">
        <v>769</v>
      </c>
      <c r="AV39" s="3" t="s">
        <v>769</v>
      </c>
      <c r="AW39" s="3" t="s">
        <v>769</v>
      </c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2" t="s">
        <v>1443</v>
      </c>
      <c r="B40" s="2" t="s">
        <v>258</v>
      </c>
      <c r="C40" t="s">
        <v>90</v>
      </c>
      <c r="E40" s="3">
        <v>7</v>
      </c>
      <c r="F40" s="3">
        <v>17</v>
      </c>
      <c r="G40" s="3" t="s">
        <v>769</v>
      </c>
      <c r="H40" s="3" t="s">
        <v>769</v>
      </c>
      <c r="I40" s="3" t="s">
        <v>769</v>
      </c>
      <c r="J40" s="3" t="s">
        <v>769</v>
      </c>
      <c r="K40" s="3" t="s">
        <v>769</v>
      </c>
      <c r="L40" s="3" t="s">
        <v>769</v>
      </c>
      <c r="M40" s="3" t="s">
        <v>769</v>
      </c>
      <c r="N40" s="3" t="s">
        <v>769</v>
      </c>
      <c r="O40" s="3" t="s">
        <v>769</v>
      </c>
      <c r="P40" s="3" t="s">
        <v>769</v>
      </c>
      <c r="Q40" s="3" t="s">
        <v>769</v>
      </c>
      <c r="R40" s="3" t="s">
        <v>769</v>
      </c>
      <c r="S40" s="3" t="s">
        <v>769</v>
      </c>
      <c r="T40" s="3" t="s">
        <v>769</v>
      </c>
      <c r="U40" s="3">
        <v>17</v>
      </c>
      <c r="V40" s="3">
        <v>20</v>
      </c>
      <c r="W40" s="3">
        <v>19</v>
      </c>
      <c r="X40" s="3">
        <v>18</v>
      </c>
      <c r="Y40" s="3">
        <v>18</v>
      </c>
      <c r="Z40" s="3">
        <v>19</v>
      </c>
      <c r="AA40" s="3">
        <v>19</v>
      </c>
      <c r="AB40" s="3" t="s">
        <v>769</v>
      </c>
      <c r="AC40" s="3" t="s">
        <v>769</v>
      </c>
      <c r="AD40" s="3" t="s">
        <v>769</v>
      </c>
      <c r="AE40" s="3" t="s">
        <v>769</v>
      </c>
      <c r="AF40" s="3" t="s">
        <v>769</v>
      </c>
      <c r="AG40" s="3" t="s">
        <v>769</v>
      </c>
      <c r="AH40" s="3" t="s">
        <v>769</v>
      </c>
      <c r="AI40" s="3" t="s">
        <v>769</v>
      </c>
      <c r="AJ40" s="3" t="s">
        <v>769</v>
      </c>
      <c r="AK40" s="3" t="s">
        <v>769</v>
      </c>
      <c r="AL40" s="3" t="s">
        <v>769</v>
      </c>
      <c r="AM40" s="3" t="s">
        <v>769</v>
      </c>
      <c r="AN40" s="3" t="s">
        <v>769</v>
      </c>
      <c r="AO40" s="3" t="s">
        <v>769</v>
      </c>
      <c r="AP40" s="3" t="s">
        <v>769</v>
      </c>
      <c r="AQ40" s="3" t="s">
        <v>769</v>
      </c>
      <c r="AR40" s="3" t="s">
        <v>769</v>
      </c>
      <c r="AS40" s="3" t="s">
        <v>769</v>
      </c>
      <c r="AT40" s="3" t="s">
        <v>769</v>
      </c>
      <c r="AU40" s="3" t="s">
        <v>769</v>
      </c>
      <c r="AV40" s="3" t="s">
        <v>769</v>
      </c>
      <c r="AW40" s="3" t="s">
        <v>769</v>
      </c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2" t="s">
        <v>1444</v>
      </c>
      <c r="B41" s="2" t="s">
        <v>258</v>
      </c>
      <c r="C41" t="s">
        <v>90</v>
      </c>
      <c r="E41" s="3">
        <v>17</v>
      </c>
      <c r="F41" s="3">
        <v>12</v>
      </c>
      <c r="G41" s="3" t="s">
        <v>769</v>
      </c>
      <c r="H41" s="3" t="s">
        <v>769</v>
      </c>
      <c r="I41" s="3" t="s">
        <v>769</v>
      </c>
      <c r="J41" s="3" t="s">
        <v>769</v>
      </c>
      <c r="K41" s="3" t="s">
        <v>769</v>
      </c>
      <c r="L41" s="3" t="s">
        <v>769</v>
      </c>
      <c r="M41" s="3" t="s">
        <v>769</v>
      </c>
      <c r="N41" s="3" t="s">
        <v>769</v>
      </c>
      <c r="O41" s="3" t="s">
        <v>769</v>
      </c>
      <c r="P41" s="3" t="s">
        <v>769</v>
      </c>
      <c r="Q41" s="3" t="s">
        <v>769</v>
      </c>
      <c r="R41" s="3" t="s">
        <v>769</v>
      </c>
      <c r="S41" s="3" t="s">
        <v>769</v>
      </c>
      <c r="T41" s="3" t="s">
        <v>769</v>
      </c>
      <c r="U41" s="3" t="s">
        <v>769</v>
      </c>
      <c r="V41" s="3">
        <v>14</v>
      </c>
      <c r="W41" s="3">
        <v>16</v>
      </c>
      <c r="X41" s="3">
        <v>16</v>
      </c>
      <c r="Y41" s="3">
        <v>16</v>
      </c>
      <c r="Z41" s="3">
        <v>16</v>
      </c>
      <c r="AA41" s="3">
        <v>15</v>
      </c>
      <c r="AB41" s="3" t="s">
        <v>769</v>
      </c>
      <c r="AC41" s="3" t="s">
        <v>769</v>
      </c>
      <c r="AD41" s="3" t="s">
        <v>769</v>
      </c>
      <c r="AE41" s="3" t="s">
        <v>769</v>
      </c>
      <c r="AF41" s="3" t="s">
        <v>769</v>
      </c>
      <c r="AG41" s="3" t="s">
        <v>769</v>
      </c>
      <c r="AH41" s="3" t="s">
        <v>769</v>
      </c>
      <c r="AI41" s="3" t="s">
        <v>769</v>
      </c>
      <c r="AJ41" s="3" t="s">
        <v>769</v>
      </c>
      <c r="AK41" s="3" t="s">
        <v>769</v>
      </c>
      <c r="AL41" s="3" t="s">
        <v>769</v>
      </c>
      <c r="AM41" s="3" t="s">
        <v>769</v>
      </c>
      <c r="AN41" s="3" t="s">
        <v>769</v>
      </c>
      <c r="AO41" s="3" t="s">
        <v>769</v>
      </c>
      <c r="AP41" s="3" t="s">
        <v>769</v>
      </c>
      <c r="AQ41" s="3" t="s">
        <v>769</v>
      </c>
      <c r="AR41" s="3" t="s">
        <v>769</v>
      </c>
      <c r="AS41" s="3" t="s">
        <v>769</v>
      </c>
      <c r="AT41" s="3" t="s">
        <v>769</v>
      </c>
      <c r="AU41" s="3" t="s">
        <v>769</v>
      </c>
      <c r="AV41" s="3" t="s">
        <v>769</v>
      </c>
      <c r="AW41" s="3" t="s">
        <v>769</v>
      </c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A42" s="2" t="s">
        <v>1445</v>
      </c>
      <c r="B42" s="2" t="s">
        <v>1446</v>
      </c>
      <c r="C42" t="s">
        <v>199</v>
      </c>
      <c r="E42" s="3">
        <v>5</v>
      </c>
      <c r="F42" s="3">
        <v>19</v>
      </c>
      <c r="G42" s="3" t="s">
        <v>769</v>
      </c>
      <c r="H42" s="3" t="s">
        <v>769</v>
      </c>
      <c r="I42" s="3" t="s">
        <v>769</v>
      </c>
      <c r="J42" s="3" t="s">
        <v>769</v>
      </c>
      <c r="K42" s="3" t="s">
        <v>769</v>
      </c>
      <c r="L42" s="3" t="s">
        <v>769</v>
      </c>
      <c r="M42" s="3" t="s">
        <v>769</v>
      </c>
      <c r="N42" s="3" t="s">
        <v>769</v>
      </c>
      <c r="O42" s="3" t="s">
        <v>769</v>
      </c>
      <c r="P42" s="3" t="s">
        <v>769</v>
      </c>
      <c r="Q42" s="3" t="s">
        <v>769</v>
      </c>
      <c r="R42" s="3" t="s">
        <v>769</v>
      </c>
      <c r="S42" s="3" t="s">
        <v>769</v>
      </c>
      <c r="T42" s="3" t="s">
        <v>769</v>
      </c>
      <c r="U42" s="3" t="s">
        <v>769</v>
      </c>
      <c r="V42" s="3">
        <v>19</v>
      </c>
      <c r="W42" s="3" t="s">
        <v>769</v>
      </c>
      <c r="X42" s="3">
        <v>20</v>
      </c>
      <c r="Y42" s="3">
        <v>19</v>
      </c>
      <c r="Z42" s="3">
        <v>20</v>
      </c>
      <c r="AA42" s="3">
        <v>20</v>
      </c>
      <c r="AB42" s="3" t="s">
        <v>769</v>
      </c>
      <c r="AC42" s="3" t="s">
        <v>769</v>
      </c>
      <c r="AD42" s="3" t="s">
        <v>769</v>
      </c>
      <c r="AE42" s="3" t="s">
        <v>769</v>
      </c>
      <c r="AF42" s="3" t="s">
        <v>769</v>
      </c>
      <c r="AG42" s="3" t="s">
        <v>769</v>
      </c>
      <c r="AH42" s="3" t="s">
        <v>769</v>
      </c>
      <c r="AI42" s="3" t="s">
        <v>769</v>
      </c>
      <c r="AJ42" s="3" t="s">
        <v>769</v>
      </c>
      <c r="AK42" s="3" t="s">
        <v>769</v>
      </c>
      <c r="AL42" s="3" t="s">
        <v>769</v>
      </c>
      <c r="AM42" s="3" t="s">
        <v>769</v>
      </c>
      <c r="AN42" s="3" t="s">
        <v>769</v>
      </c>
      <c r="AO42" s="3" t="s">
        <v>769</v>
      </c>
      <c r="AP42" s="3" t="s">
        <v>769</v>
      </c>
      <c r="AQ42" s="3" t="s">
        <v>769</v>
      </c>
      <c r="AR42" s="3" t="s">
        <v>769</v>
      </c>
      <c r="AS42" s="3" t="s">
        <v>769</v>
      </c>
      <c r="AT42" s="3" t="s">
        <v>769</v>
      </c>
      <c r="AU42" s="3" t="s">
        <v>769</v>
      </c>
      <c r="AV42" s="3" t="s">
        <v>769</v>
      </c>
      <c r="AW42" s="3" t="s">
        <v>769</v>
      </c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A43" s="2" t="s">
        <v>1447</v>
      </c>
      <c r="B43" s="2" t="s">
        <v>1448</v>
      </c>
      <c r="C43" t="s">
        <v>45</v>
      </c>
      <c r="E43" s="3">
        <v>3</v>
      </c>
      <c r="F43" s="3">
        <v>12</v>
      </c>
      <c r="G43" s="3" t="s">
        <v>769</v>
      </c>
      <c r="H43" s="3" t="s">
        <v>769</v>
      </c>
      <c r="I43" s="3" t="s">
        <v>769</v>
      </c>
      <c r="J43" s="3" t="s">
        <v>769</v>
      </c>
      <c r="K43" s="3" t="s">
        <v>769</v>
      </c>
      <c r="L43" s="3" t="s">
        <v>769</v>
      </c>
      <c r="M43" s="3" t="s">
        <v>769</v>
      </c>
      <c r="N43" s="3" t="s">
        <v>769</v>
      </c>
      <c r="O43" s="3" t="s">
        <v>769</v>
      </c>
      <c r="P43" s="3" t="s">
        <v>769</v>
      </c>
      <c r="Q43" s="3" t="s">
        <v>769</v>
      </c>
      <c r="R43" s="3" t="s">
        <v>769</v>
      </c>
      <c r="S43" s="3" t="s">
        <v>769</v>
      </c>
      <c r="T43" s="3" t="s">
        <v>769</v>
      </c>
      <c r="U43" s="3" t="s">
        <v>769</v>
      </c>
      <c r="V43" s="3" t="s">
        <v>769</v>
      </c>
      <c r="W43" s="3" t="s">
        <v>769</v>
      </c>
      <c r="X43" s="3" t="s">
        <v>769</v>
      </c>
      <c r="Y43" s="3" t="s">
        <v>769</v>
      </c>
      <c r="Z43" s="3">
        <v>12</v>
      </c>
      <c r="AA43" s="3">
        <v>17</v>
      </c>
      <c r="AB43" s="3">
        <v>18</v>
      </c>
      <c r="AC43" s="3" t="s">
        <v>769</v>
      </c>
      <c r="AD43" t="s">
        <v>769</v>
      </c>
      <c r="AE43" s="3" t="s">
        <v>769</v>
      </c>
      <c r="AF43" t="s">
        <v>769</v>
      </c>
      <c r="AG43" s="3" t="s">
        <v>769</v>
      </c>
      <c r="AH43" t="s">
        <v>769</v>
      </c>
      <c r="AI43" s="3" t="s">
        <v>769</v>
      </c>
      <c r="AJ43" t="s">
        <v>769</v>
      </c>
      <c r="AK43" s="3" t="s">
        <v>769</v>
      </c>
      <c r="AL43" t="s">
        <v>769</v>
      </c>
      <c r="AM43" s="3" t="s">
        <v>769</v>
      </c>
      <c r="AN43" t="s">
        <v>769</v>
      </c>
      <c r="AO43" s="3" t="s">
        <v>769</v>
      </c>
      <c r="AP43" t="s">
        <v>769</v>
      </c>
      <c r="AQ43" s="3" t="s">
        <v>769</v>
      </c>
      <c r="AR43" t="s">
        <v>769</v>
      </c>
      <c r="AS43" s="3" t="s">
        <v>769</v>
      </c>
      <c r="AT43" t="s">
        <v>769</v>
      </c>
      <c r="AU43" s="3" t="s">
        <v>769</v>
      </c>
      <c r="AV43" t="s">
        <v>769</v>
      </c>
      <c r="AW43" s="3" t="s">
        <v>769</v>
      </c>
      <c r="AY43" s="3"/>
      <c r="BA43" s="3"/>
      <c r="BC43" s="3"/>
      <c r="BE43" s="3"/>
    </row>
    <row r="44" spans="1:58" x14ac:dyDescent="0.25">
      <c r="A44" s="2" t="s">
        <v>1449</v>
      </c>
      <c r="B44" s="2" t="s">
        <v>1450</v>
      </c>
      <c r="C44" t="s">
        <v>21</v>
      </c>
      <c r="E44" s="3">
        <v>14</v>
      </c>
      <c r="F44" s="3">
        <v>7</v>
      </c>
      <c r="G44" s="3" t="s">
        <v>769</v>
      </c>
      <c r="H44" s="3" t="s">
        <v>769</v>
      </c>
      <c r="I44" s="3" t="s">
        <v>769</v>
      </c>
      <c r="J44" s="3" t="s">
        <v>769</v>
      </c>
      <c r="K44" s="3" t="s">
        <v>769</v>
      </c>
      <c r="L44" s="3" t="s">
        <v>769</v>
      </c>
      <c r="M44" s="3" t="s">
        <v>769</v>
      </c>
      <c r="N44" s="3" t="s">
        <v>769</v>
      </c>
      <c r="O44" s="3" t="s">
        <v>769</v>
      </c>
      <c r="P44" s="3" t="s">
        <v>769</v>
      </c>
      <c r="Q44" s="3" t="s">
        <v>769</v>
      </c>
      <c r="R44" s="3" t="s">
        <v>769</v>
      </c>
      <c r="S44" s="3" t="s">
        <v>769</v>
      </c>
      <c r="T44" s="3" t="s">
        <v>769</v>
      </c>
      <c r="U44" s="3" t="s">
        <v>769</v>
      </c>
      <c r="V44" s="3" t="s">
        <v>769</v>
      </c>
      <c r="W44" s="3" t="s">
        <v>769</v>
      </c>
      <c r="X44" s="3" t="s">
        <v>769</v>
      </c>
      <c r="Y44" s="3" t="s">
        <v>769</v>
      </c>
      <c r="Z44" s="3" t="s">
        <v>769</v>
      </c>
      <c r="AA44" s="3">
        <v>7</v>
      </c>
      <c r="AB44" s="3">
        <v>9</v>
      </c>
      <c r="AC44" s="3">
        <v>12</v>
      </c>
      <c r="AD44" s="3">
        <v>15</v>
      </c>
      <c r="AE44" s="3">
        <v>16</v>
      </c>
      <c r="AF44" s="3">
        <v>17</v>
      </c>
      <c r="AG44" s="3">
        <v>18</v>
      </c>
      <c r="AH44" s="3">
        <v>17</v>
      </c>
      <c r="AI44" s="3">
        <v>18</v>
      </c>
      <c r="AJ44" s="3">
        <v>18</v>
      </c>
      <c r="AK44" s="3">
        <v>19</v>
      </c>
      <c r="AL44" s="3">
        <v>15</v>
      </c>
      <c r="AM44" s="3">
        <v>20</v>
      </c>
      <c r="AN44" s="3" t="s">
        <v>769</v>
      </c>
      <c r="AO44" s="3" t="s">
        <v>769</v>
      </c>
      <c r="AP44" s="3" t="s">
        <v>769</v>
      </c>
      <c r="AQ44" s="3" t="s">
        <v>769</v>
      </c>
      <c r="AR44" s="3" t="s">
        <v>769</v>
      </c>
      <c r="AS44" s="3">
        <v>17</v>
      </c>
      <c r="AT44" s="3" t="s">
        <v>769</v>
      </c>
      <c r="AU44" s="3" t="s">
        <v>769</v>
      </c>
      <c r="AV44" s="3" t="s">
        <v>769</v>
      </c>
      <c r="AW44" s="3" t="s">
        <v>769</v>
      </c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A45" s="2" t="s">
        <v>1444</v>
      </c>
      <c r="B45" s="2" t="s">
        <v>258</v>
      </c>
      <c r="C45" t="s">
        <v>1451</v>
      </c>
      <c r="E45" s="3">
        <v>17</v>
      </c>
      <c r="F45" s="3">
        <v>12</v>
      </c>
      <c r="G45" s="3" t="s">
        <v>769</v>
      </c>
      <c r="H45" s="3" t="s">
        <v>769</v>
      </c>
      <c r="I45" s="3" t="s">
        <v>769</v>
      </c>
      <c r="J45" s="3" t="s">
        <v>769</v>
      </c>
      <c r="K45" s="3" t="s">
        <v>769</v>
      </c>
      <c r="L45" s="3" t="s">
        <v>769</v>
      </c>
      <c r="M45" s="3" t="s">
        <v>769</v>
      </c>
      <c r="N45" s="3" t="s">
        <v>769</v>
      </c>
      <c r="O45" s="3" t="s">
        <v>769</v>
      </c>
      <c r="P45" s="3" t="s">
        <v>769</v>
      </c>
      <c r="Q45" s="3" t="s">
        <v>769</v>
      </c>
      <c r="R45" s="3" t="s">
        <v>769</v>
      </c>
      <c r="S45" s="3" t="s">
        <v>769</v>
      </c>
      <c r="T45" s="3" t="s">
        <v>769</v>
      </c>
      <c r="U45" s="3" t="s">
        <v>769</v>
      </c>
      <c r="V45" s="3" t="s">
        <v>769</v>
      </c>
      <c r="W45" s="3" t="s">
        <v>769</v>
      </c>
      <c r="X45" s="3" t="s">
        <v>769</v>
      </c>
      <c r="Y45" s="3" t="s">
        <v>769</v>
      </c>
      <c r="Z45" s="3" t="s">
        <v>769</v>
      </c>
      <c r="AA45" s="3" t="s">
        <v>769</v>
      </c>
      <c r="AB45" s="3">
        <v>12</v>
      </c>
      <c r="AC45" s="3">
        <v>16</v>
      </c>
      <c r="AD45" s="3">
        <v>17</v>
      </c>
      <c r="AE45" s="3">
        <v>18</v>
      </c>
      <c r="AF45" s="3">
        <v>18</v>
      </c>
      <c r="AG45" s="3">
        <v>19</v>
      </c>
      <c r="AH45" s="3">
        <v>16</v>
      </c>
      <c r="AI45" s="3">
        <v>16</v>
      </c>
      <c r="AJ45" s="3">
        <v>17</v>
      </c>
      <c r="AK45" s="3">
        <v>17</v>
      </c>
      <c r="AL45" s="3">
        <v>16</v>
      </c>
      <c r="AM45" s="3" t="s">
        <v>769</v>
      </c>
      <c r="AN45" s="3" t="s">
        <v>769</v>
      </c>
      <c r="AO45" s="3" t="s">
        <v>769</v>
      </c>
      <c r="AP45" s="3" t="s">
        <v>769</v>
      </c>
      <c r="AQ45" s="3" t="s">
        <v>769</v>
      </c>
      <c r="AR45" s="3" t="s">
        <v>769</v>
      </c>
      <c r="AS45" s="3" t="s">
        <v>769</v>
      </c>
      <c r="AT45" s="3" t="s">
        <v>769</v>
      </c>
      <c r="AU45" s="3" t="s">
        <v>769</v>
      </c>
      <c r="AV45" s="3" t="s">
        <v>769</v>
      </c>
      <c r="AW45" s="3" t="s">
        <v>769</v>
      </c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A46" s="2" t="s">
        <v>1452</v>
      </c>
      <c r="B46" s="2" t="s">
        <v>1453</v>
      </c>
      <c r="C46" t="s">
        <v>45</v>
      </c>
      <c r="E46" s="3">
        <v>1</v>
      </c>
      <c r="F46" s="3">
        <v>19</v>
      </c>
      <c r="G46" s="3" t="s">
        <v>769</v>
      </c>
      <c r="H46" s="3" t="s">
        <v>769</v>
      </c>
      <c r="I46" s="3" t="s">
        <v>769</v>
      </c>
      <c r="J46" s="3" t="s">
        <v>769</v>
      </c>
      <c r="K46" s="3" t="s">
        <v>769</v>
      </c>
      <c r="L46" s="3" t="s">
        <v>769</v>
      </c>
      <c r="M46" s="3" t="s">
        <v>769</v>
      </c>
      <c r="N46" s="3" t="s">
        <v>769</v>
      </c>
      <c r="O46" s="3" t="s">
        <v>769</v>
      </c>
      <c r="P46" s="3" t="s">
        <v>769</v>
      </c>
      <c r="Q46" s="3" t="s">
        <v>769</v>
      </c>
      <c r="R46" s="3" t="s">
        <v>769</v>
      </c>
      <c r="S46" s="3" t="s">
        <v>769</v>
      </c>
      <c r="T46" s="3" t="s">
        <v>769</v>
      </c>
      <c r="U46" s="3" t="s">
        <v>769</v>
      </c>
      <c r="V46" s="3" t="s">
        <v>769</v>
      </c>
      <c r="W46" s="3" t="s">
        <v>769</v>
      </c>
      <c r="X46" s="3" t="s">
        <v>769</v>
      </c>
      <c r="Y46" s="3" t="s">
        <v>769</v>
      </c>
      <c r="Z46" s="3" t="s">
        <v>769</v>
      </c>
      <c r="AA46" s="3" t="s">
        <v>769</v>
      </c>
      <c r="AB46" s="3">
        <v>19</v>
      </c>
      <c r="AC46" s="3" t="s">
        <v>769</v>
      </c>
      <c r="AD46" s="3" t="s">
        <v>769</v>
      </c>
      <c r="AE46" s="3" t="s">
        <v>769</v>
      </c>
      <c r="AF46" s="3" t="s">
        <v>769</v>
      </c>
      <c r="AG46" s="3" t="s">
        <v>769</v>
      </c>
      <c r="AH46" s="3" t="s">
        <v>769</v>
      </c>
      <c r="AI46" s="3" t="s">
        <v>769</v>
      </c>
      <c r="AJ46" s="3" t="s">
        <v>769</v>
      </c>
      <c r="AK46" s="3" t="s">
        <v>769</v>
      </c>
      <c r="AL46" s="3" t="s">
        <v>769</v>
      </c>
      <c r="AM46" s="3" t="s">
        <v>769</v>
      </c>
      <c r="AN46" s="3" t="s">
        <v>769</v>
      </c>
      <c r="AO46" s="3" t="s">
        <v>769</v>
      </c>
      <c r="AP46" s="3" t="s">
        <v>769</v>
      </c>
      <c r="AQ46" s="3" t="s">
        <v>769</v>
      </c>
      <c r="AR46" s="3" t="s">
        <v>769</v>
      </c>
      <c r="AS46" s="3" t="s">
        <v>769</v>
      </c>
      <c r="AT46" s="3" t="s">
        <v>769</v>
      </c>
      <c r="AU46" s="3" t="s">
        <v>769</v>
      </c>
      <c r="AV46" s="3" t="s">
        <v>769</v>
      </c>
      <c r="AW46" s="3" t="s">
        <v>769</v>
      </c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2" t="s">
        <v>1454</v>
      </c>
      <c r="B47" s="2" t="s">
        <v>258</v>
      </c>
      <c r="C47" t="s">
        <v>1451</v>
      </c>
      <c r="E47" s="3">
        <v>1</v>
      </c>
      <c r="F47" s="3">
        <v>20</v>
      </c>
      <c r="G47" s="3" t="s">
        <v>769</v>
      </c>
      <c r="H47" s="3" t="s">
        <v>769</v>
      </c>
      <c r="I47" s="3" t="s">
        <v>769</v>
      </c>
      <c r="J47" s="3" t="s">
        <v>769</v>
      </c>
      <c r="K47" s="3" t="s">
        <v>769</v>
      </c>
      <c r="L47" s="3" t="s">
        <v>769</v>
      </c>
      <c r="M47" s="3" t="s">
        <v>769</v>
      </c>
      <c r="N47" s="3" t="s">
        <v>769</v>
      </c>
      <c r="O47" s="3" t="s">
        <v>769</v>
      </c>
      <c r="P47" s="3" t="s">
        <v>769</v>
      </c>
      <c r="Q47" s="3" t="s">
        <v>769</v>
      </c>
      <c r="R47" s="3" t="s">
        <v>769</v>
      </c>
      <c r="S47" s="3" t="s">
        <v>769</v>
      </c>
      <c r="T47" s="3" t="s">
        <v>769</v>
      </c>
      <c r="U47" s="3" t="s">
        <v>769</v>
      </c>
      <c r="V47" s="3" t="s">
        <v>769</v>
      </c>
      <c r="W47" s="3" t="s">
        <v>769</v>
      </c>
      <c r="X47" s="3" t="s">
        <v>769</v>
      </c>
      <c r="Y47" s="3" t="s">
        <v>769</v>
      </c>
      <c r="Z47" s="3" t="s">
        <v>769</v>
      </c>
      <c r="AA47" s="3" t="s">
        <v>769</v>
      </c>
      <c r="AB47" s="3">
        <v>20</v>
      </c>
      <c r="AC47" s="3" t="s">
        <v>769</v>
      </c>
      <c r="AD47" s="3" t="s">
        <v>769</v>
      </c>
      <c r="AE47" s="3" t="s">
        <v>769</v>
      </c>
      <c r="AF47" s="3" t="s">
        <v>769</v>
      </c>
      <c r="AG47" s="3" t="s">
        <v>769</v>
      </c>
      <c r="AH47" s="3" t="s">
        <v>769</v>
      </c>
      <c r="AI47" s="3" t="s">
        <v>769</v>
      </c>
      <c r="AJ47" s="3" t="s">
        <v>769</v>
      </c>
      <c r="AK47" s="3" t="s">
        <v>769</v>
      </c>
      <c r="AL47" s="3" t="s">
        <v>769</v>
      </c>
      <c r="AM47" s="3" t="s">
        <v>769</v>
      </c>
      <c r="AN47" s="3" t="s">
        <v>769</v>
      </c>
      <c r="AO47" s="3" t="s">
        <v>769</v>
      </c>
      <c r="AP47" s="3" t="s">
        <v>769</v>
      </c>
      <c r="AQ47" s="3" t="s">
        <v>769</v>
      </c>
      <c r="AR47" s="3" t="s">
        <v>769</v>
      </c>
      <c r="AS47" s="3" t="s">
        <v>769</v>
      </c>
      <c r="AT47" s="3" t="s">
        <v>769</v>
      </c>
      <c r="AU47" s="3" t="s">
        <v>769</v>
      </c>
      <c r="AV47" s="3" t="s">
        <v>769</v>
      </c>
      <c r="AW47" s="3" t="s">
        <v>769</v>
      </c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A48" s="2" t="s">
        <v>1455</v>
      </c>
      <c r="B48" s="2" t="s">
        <v>133</v>
      </c>
      <c r="C48" t="s">
        <v>73</v>
      </c>
      <c r="E48" s="3">
        <v>20</v>
      </c>
      <c r="F48" s="3">
        <v>8</v>
      </c>
      <c r="G48" s="3" t="s">
        <v>769</v>
      </c>
      <c r="H48" s="3" t="s">
        <v>769</v>
      </c>
      <c r="I48" s="3" t="s">
        <v>769</v>
      </c>
      <c r="J48" s="3" t="s">
        <v>769</v>
      </c>
      <c r="K48" s="3" t="s">
        <v>769</v>
      </c>
      <c r="L48" s="3" t="s">
        <v>769</v>
      </c>
      <c r="M48" s="3" t="s">
        <v>769</v>
      </c>
      <c r="N48" s="3" t="s">
        <v>769</v>
      </c>
      <c r="O48" s="3" t="s">
        <v>769</v>
      </c>
      <c r="P48" s="3" t="s">
        <v>769</v>
      </c>
      <c r="Q48" s="3" t="s">
        <v>769</v>
      </c>
      <c r="R48" s="3" t="s">
        <v>769</v>
      </c>
      <c r="S48" s="3" t="s">
        <v>769</v>
      </c>
      <c r="T48" s="3" t="s">
        <v>769</v>
      </c>
      <c r="U48" s="3" t="s">
        <v>769</v>
      </c>
      <c r="V48" s="3" t="s">
        <v>769</v>
      </c>
      <c r="W48" s="3" t="s">
        <v>769</v>
      </c>
      <c r="X48" s="3" t="s">
        <v>769</v>
      </c>
      <c r="Y48" s="3" t="s">
        <v>769</v>
      </c>
      <c r="Z48" s="3" t="s">
        <v>769</v>
      </c>
      <c r="AA48" s="3" t="s">
        <v>769</v>
      </c>
      <c r="AB48" s="3" t="s">
        <v>769</v>
      </c>
      <c r="AC48" s="3">
        <v>8</v>
      </c>
      <c r="AD48" s="3">
        <v>10</v>
      </c>
      <c r="AE48" s="3">
        <v>12</v>
      </c>
      <c r="AF48" s="3">
        <v>10</v>
      </c>
      <c r="AG48" s="3">
        <v>10</v>
      </c>
      <c r="AH48" s="3">
        <v>9</v>
      </c>
      <c r="AI48" s="3">
        <v>8</v>
      </c>
      <c r="AJ48" s="3">
        <v>8</v>
      </c>
      <c r="AK48" s="3">
        <v>8</v>
      </c>
      <c r="AL48" s="3">
        <v>8</v>
      </c>
      <c r="AM48" s="3">
        <v>11</v>
      </c>
      <c r="AN48" s="3">
        <v>9</v>
      </c>
      <c r="AO48" s="3">
        <v>9</v>
      </c>
      <c r="AP48" s="3">
        <v>8</v>
      </c>
      <c r="AQ48" s="3">
        <v>8</v>
      </c>
      <c r="AR48" s="3">
        <v>9</v>
      </c>
      <c r="AS48" s="3">
        <v>9</v>
      </c>
      <c r="AT48" s="3">
        <v>9</v>
      </c>
      <c r="AU48" s="3">
        <v>10</v>
      </c>
      <c r="AV48" s="3">
        <v>11</v>
      </c>
      <c r="AW48" s="3" t="s">
        <v>769</v>
      </c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5">
      <c r="A49" s="2" t="s">
        <v>1456</v>
      </c>
      <c r="B49" s="2" t="s">
        <v>744</v>
      </c>
      <c r="C49" t="s">
        <v>579</v>
      </c>
      <c r="E49" s="3">
        <v>5</v>
      </c>
      <c r="F49" s="3">
        <v>14</v>
      </c>
      <c r="G49" s="3" t="s">
        <v>769</v>
      </c>
      <c r="H49" s="3" t="s">
        <v>769</v>
      </c>
      <c r="I49" s="3" t="s">
        <v>769</v>
      </c>
      <c r="J49" s="3" t="s">
        <v>769</v>
      </c>
      <c r="K49" s="3" t="s">
        <v>769</v>
      </c>
      <c r="L49" s="3" t="s">
        <v>769</v>
      </c>
      <c r="M49" s="3" t="s">
        <v>769</v>
      </c>
      <c r="N49" s="3" t="s">
        <v>769</v>
      </c>
      <c r="O49" s="3" t="s">
        <v>769</v>
      </c>
      <c r="P49" s="3" t="s">
        <v>769</v>
      </c>
      <c r="Q49" s="3" t="s">
        <v>769</v>
      </c>
      <c r="R49" s="3" t="s">
        <v>769</v>
      </c>
      <c r="S49" s="3" t="s">
        <v>769</v>
      </c>
      <c r="T49" s="3" t="s">
        <v>769</v>
      </c>
      <c r="U49" s="3" t="s">
        <v>769</v>
      </c>
      <c r="V49" s="3" t="s">
        <v>769</v>
      </c>
      <c r="W49" s="3" t="s">
        <v>769</v>
      </c>
      <c r="X49" s="3" t="s">
        <v>769</v>
      </c>
      <c r="Y49" s="3" t="s">
        <v>769</v>
      </c>
      <c r="Z49" s="3" t="s">
        <v>769</v>
      </c>
      <c r="AA49" s="3" t="s">
        <v>769</v>
      </c>
      <c r="AB49" s="3" t="s">
        <v>769</v>
      </c>
      <c r="AC49" s="3">
        <v>14</v>
      </c>
      <c r="AD49" s="3" t="s">
        <v>769</v>
      </c>
      <c r="AE49" s="3">
        <v>20</v>
      </c>
      <c r="AF49" s="3" t="s">
        <v>769</v>
      </c>
      <c r="AG49" s="3" t="s">
        <v>769</v>
      </c>
      <c r="AH49" s="3" t="s">
        <v>769</v>
      </c>
      <c r="AI49" s="3" t="s">
        <v>769</v>
      </c>
      <c r="AJ49" s="3" t="s">
        <v>769</v>
      </c>
      <c r="AK49" s="3" t="s">
        <v>769</v>
      </c>
      <c r="AL49" s="3">
        <v>19</v>
      </c>
      <c r="AM49" s="3">
        <v>15</v>
      </c>
      <c r="AN49" s="3">
        <v>19</v>
      </c>
      <c r="AO49" s="3" t="s">
        <v>769</v>
      </c>
      <c r="AP49" s="3" t="s">
        <v>769</v>
      </c>
      <c r="AQ49" s="3" t="s">
        <v>769</v>
      </c>
      <c r="AR49" s="3" t="s">
        <v>769</v>
      </c>
      <c r="AS49" s="3" t="s">
        <v>769</v>
      </c>
      <c r="AT49" s="3" t="s">
        <v>769</v>
      </c>
      <c r="AU49" s="3" t="s">
        <v>769</v>
      </c>
      <c r="AV49" s="3" t="s">
        <v>769</v>
      </c>
      <c r="AW49" s="3" t="s">
        <v>769</v>
      </c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25">
      <c r="A50" s="2" t="s">
        <v>1457</v>
      </c>
      <c r="B50" s="2" t="s">
        <v>1458</v>
      </c>
      <c r="C50" t="s">
        <v>90</v>
      </c>
      <c r="E50" s="3">
        <v>1</v>
      </c>
      <c r="F50" s="3">
        <v>15</v>
      </c>
      <c r="G50" s="3" t="s">
        <v>769</v>
      </c>
      <c r="H50" s="3" t="s">
        <v>769</v>
      </c>
      <c r="I50" s="3" t="s">
        <v>769</v>
      </c>
      <c r="J50" s="3" t="s">
        <v>769</v>
      </c>
      <c r="K50" s="3" t="s">
        <v>769</v>
      </c>
      <c r="L50" s="3" t="s">
        <v>769</v>
      </c>
      <c r="M50" s="3" t="s">
        <v>769</v>
      </c>
      <c r="N50" s="3" t="s">
        <v>769</v>
      </c>
      <c r="O50" s="3" t="s">
        <v>769</v>
      </c>
      <c r="P50" s="3" t="s">
        <v>769</v>
      </c>
      <c r="Q50" s="3" t="s">
        <v>769</v>
      </c>
      <c r="R50" s="3" t="s">
        <v>769</v>
      </c>
      <c r="S50" s="3" t="s">
        <v>769</v>
      </c>
      <c r="T50" s="3" t="s">
        <v>769</v>
      </c>
      <c r="U50" s="3" t="s">
        <v>769</v>
      </c>
      <c r="V50" s="3" t="s">
        <v>769</v>
      </c>
      <c r="W50" s="3" t="s">
        <v>769</v>
      </c>
      <c r="X50" s="3" t="s">
        <v>769</v>
      </c>
      <c r="Y50" s="3" t="s">
        <v>769</v>
      </c>
      <c r="Z50" s="3" t="s">
        <v>769</v>
      </c>
      <c r="AA50" s="3" t="s">
        <v>769</v>
      </c>
      <c r="AB50" s="3" t="s">
        <v>769</v>
      </c>
      <c r="AC50" s="3">
        <v>15</v>
      </c>
      <c r="AD50" s="3" t="s">
        <v>769</v>
      </c>
      <c r="AE50" s="3" t="s">
        <v>769</v>
      </c>
      <c r="AF50" s="3" t="s">
        <v>769</v>
      </c>
      <c r="AG50" s="3" t="s">
        <v>769</v>
      </c>
      <c r="AH50" s="3" t="s">
        <v>769</v>
      </c>
      <c r="AI50" s="3" t="s">
        <v>769</v>
      </c>
      <c r="AJ50" s="3" t="s">
        <v>769</v>
      </c>
      <c r="AK50" s="3" t="s">
        <v>769</v>
      </c>
      <c r="AL50" s="3" t="s">
        <v>769</v>
      </c>
      <c r="AM50" s="3" t="s">
        <v>769</v>
      </c>
      <c r="AN50" s="3" t="s">
        <v>769</v>
      </c>
      <c r="AO50" s="3" t="s">
        <v>769</v>
      </c>
      <c r="AP50" s="3" t="s">
        <v>769</v>
      </c>
      <c r="AQ50" s="3" t="s">
        <v>769</v>
      </c>
      <c r="AR50" s="3" t="s">
        <v>769</v>
      </c>
      <c r="AS50" s="3" t="s">
        <v>769</v>
      </c>
      <c r="AT50" s="3" t="s">
        <v>769</v>
      </c>
      <c r="AU50" s="3" t="s">
        <v>769</v>
      </c>
      <c r="AV50" s="3" t="s">
        <v>769</v>
      </c>
      <c r="AW50" s="3" t="s">
        <v>769</v>
      </c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5">
      <c r="A51" s="2" t="s">
        <v>1459</v>
      </c>
      <c r="B51" s="2" t="s">
        <v>1460</v>
      </c>
      <c r="C51" t="s">
        <v>45</v>
      </c>
      <c r="E51" s="3">
        <v>1</v>
      </c>
      <c r="F51" s="3">
        <v>20</v>
      </c>
      <c r="G51" s="3" t="s">
        <v>769</v>
      </c>
      <c r="H51" s="3" t="s">
        <v>769</v>
      </c>
      <c r="I51" s="3" t="s">
        <v>769</v>
      </c>
      <c r="J51" s="3" t="s">
        <v>769</v>
      </c>
      <c r="K51" s="3" t="s">
        <v>769</v>
      </c>
      <c r="L51" s="3" t="s">
        <v>769</v>
      </c>
      <c r="M51" s="3" t="s">
        <v>769</v>
      </c>
      <c r="N51" s="3" t="s">
        <v>769</v>
      </c>
      <c r="O51" s="3" t="s">
        <v>769</v>
      </c>
      <c r="P51" s="3" t="s">
        <v>769</v>
      </c>
      <c r="Q51" s="3" t="s">
        <v>769</v>
      </c>
      <c r="R51" s="3" t="s">
        <v>769</v>
      </c>
      <c r="S51" s="3" t="s">
        <v>769</v>
      </c>
      <c r="T51" s="3" t="s">
        <v>769</v>
      </c>
      <c r="U51" s="3" t="s">
        <v>769</v>
      </c>
      <c r="V51" s="3" t="s">
        <v>769</v>
      </c>
      <c r="W51" s="3" t="s">
        <v>769</v>
      </c>
      <c r="X51" s="3" t="s">
        <v>769</v>
      </c>
      <c r="Y51" s="3" t="s">
        <v>769</v>
      </c>
      <c r="Z51" s="3" t="s">
        <v>769</v>
      </c>
      <c r="AA51" s="3" t="s">
        <v>769</v>
      </c>
      <c r="AB51" s="3" t="s">
        <v>769</v>
      </c>
      <c r="AC51" s="3">
        <v>20</v>
      </c>
      <c r="AD51" s="3" t="s">
        <v>769</v>
      </c>
      <c r="AE51" s="3" t="s">
        <v>769</v>
      </c>
      <c r="AF51" s="3" t="s">
        <v>769</v>
      </c>
      <c r="AG51" s="3" t="s">
        <v>769</v>
      </c>
      <c r="AH51" s="3" t="s">
        <v>769</v>
      </c>
      <c r="AI51" s="3" t="s">
        <v>769</v>
      </c>
      <c r="AJ51" s="3" t="s">
        <v>769</v>
      </c>
      <c r="AK51" s="3" t="s">
        <v>769</v>
      </c>
      <c r="AL51" s="3" t="s">
        <v>769</v>
      </c>
      <c r="AM51" s="3" t="s">
        <v>769</v>
      </c>
      <c r="AN51" s="3" t="s">
        <v>769</v>
      </c>
      <c r="AO51" s="3" t="s">
        <v>769</v>
      </c>
      <c r="AP51" s="3" t="s">
        <v>769</v>
      </c>
      <c r="AQ51" s="3" t="s">
        <v>769</v>
      </c>
      <c r="AR51" s="3" t="s">
        <v>769</v>
      </c>
      <c r="AS51" s="3" t="s">
        <v>769</v>
      </c>
      <c r="AT51" s="3" t="s">
        <v>769</v>
      </c>
      <c r="AU51" s="3" t="s">
        <v>769</v>
      </c>
      <c r="AV51" s="3" t="s">
        <v>769</v>
      </c>
      <c r="AW51" s="3" t="s">
        <v>769</v>
      </c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5">
      <c r="A52" s="2" t="s">
        <v>1461</v>
      </c>
      <c r="B52" s="2" t="s">
        <v>1462</v>
      </c>
      <c r="C52" t="s">
        <v>63</v>
      </c>
      <c r="E52" s="3">
        <v>19</v>
      </c>
      <c r="F52" s="3">
        <v>9</v>
      </c>
      <c r="G52" s="3" t="s">
        <v>769</v>
      </c>
      <c r="H52" s="3" t="s">
        <v>769</v>
      </c>
      <c r="I52" s="3" t="s">
        <v>769</v>
      </c>
      <c r="J52" s="3" t="s">
        <v>769</v>
      </c>
      <c r="K52" s="3" t="s">
        <v>769</v>
      </c>
      <c r="L52" s="3" t="s">
        <v>769</v>
      </c>
      <c r="M52" s="3" t="s">
        <v>769</v>
      </c>
      <c r="N52" s="3" t="s">
        <v>769</v>
      </c>
      <c r="O52" s="3" t="s">
        <v>769</v>
      </c>
      <c r="P52" s="3" t="s">
        <v>769</v>
      </c>
      <c r="Q52" s="3" t="s">
        <v>769</v>
      </c>
      <c r="R52" s="3" t="s">
        <v>769</v>
      </c>
      <c r="S52" s="3" t="s">
        <v>769</v>
      </c>
      <c r="T52" s="3" t="s">
        <v>769</v>
      </c>
      <c r="U52" s="3" t="s">
        <v>769</v>
      </c>
      <c r="V52" s="3" t="s">
        <v>769</v>
      </c>
      <c r="W52" s="3" t="s">
        <v>769</v>
      </c>
      <c r="X52" s="3" t="s">
        <v>769</v>
      </c>
      <c r="Y52" s="3" t="s">
        <v>769</v>
      </c>
      <c r="Z52" s="3" t="s">
        <v>769</v>
      </c>
      <c r="AA52" s="3" t="s">
        <v>769</v>
      </c>
      <c r="AB52" s="3" t="s">
        <v>769</v>
      </c>
      <c r="AC52" s="3" t="s">
        <v>769</v>
      </c>
      <c r="AD52" s="3">
        <v>9</v>
      </c>
      <c r="AE52" s="3">
        <v>10</v>
      </c>
      <c r="AF52" s="3">
        <v>12</v>
      </c>
      <c r="AG52" s="3">
        <v>12</v>
      </c>
      <c r="AH52" s="3">
        <v>11</v>
      </c>
      <c r="AI52" s="3">
        <v>12</v>
      </c>
      <c r="AJ52" s="3">
        <v>12</v>
      </c>
      <c r="AK52" s="3">
        <v>11</v>
      </c>
      <c r="AL52" s="3">
        <v>13</v>
      </c>
      <c r="AM52" s="3">
        <v>14</v>
      </c>
      <c r="AN52" s="3">
        <v>18</v>
      </c>
      <c r="AO52" s="3">
        <v>17</v>
      </c>
      <c r="AP52" s="3">
        <v>17</v>
      </c>
      <c r="AQ52" s="3">
        <v>16</v>
      </c>
      <c r="AR52" s="3" t="s">
        <v>769</v>
      </c>
      <c r="AS52" s="3">
        <v>20</v>
      </c>
      <c r="AT52" s="3">
        <v>15</v>
      </c>
      <c r="AU52" s="3">
        <v>19</v>
      </c>
      <c r="AV52" s="3">
        <v>18</v>
      </c>
      <c r="AW52" s="3">
        <v>18</v>
      </c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25">
      <c r="A53" s="2" t="s">
        <v>1463</v>
      </c>
      <c r="B53" s="2" t="s">
        <v>99</v>
      </c>
      <c r="C53" t="s">
        <v>199</v>
      </c>
      <c r="E53" s="3">
        <v>15</v>
      </c>
      <c r="F53" s="3">
        <v>12</v>
      </c>
      <c r="G53" s="3" t="s">
        <v>769</v>
      </c>
      <c r="H53" s="3" t="s">
        <v>769</v>
      </c>
      <c r="I53" s="3" t="s">
        <v>769</v>
      </c>
      <c r="J53" s="3" t="s">
        <v>769</v>
      </c>
      <c r="K53" s="3" t="s">
        <v>769</v>
      </c>
      <c r="L53" s="3" t="s">
        <v>769</v>
      </c>
      <c r="M53" s="3" t="s">
        <v>769</v>
      </c>
      <c r="N53" s="3" t="s">
        <v>769</v>
      </c>
      <c r="O53" s="3" t="s">
        <v>769</v>
      </c>
      <c r="P53" s="3" t="s">
        <v>769</v>
      </c>
      <c r="Q53" s="3" t="s">
        <v>769</v>
      </c>
      <c r="R53" s="3" t="s">
        <v>769</v>
      </c>
      <c r="S53" s="3" t="s">
        <v>769</v>
      </c>
      <c r="T53" s="3" t="s">
        <v>769</v>
      </c>
      <c r="U53" s="3" t="s">
        <v>769</v>
      </c>
      <c r="V53" s="3" t="s">
        <v>769</v>
      </c>
      <c r="W53" s="3" t="s">
        <v>769</v>
      </c>
      <c r="X53" s="3" t="s">
        <v>769</v>
      </c>
      <c r="Y53" s="3" t="s">
        <v>769</v>
      </c>
      <c r="Z53" s="3" t="s">
        <v>769</v>
      </c>
      <c r="AA53" s="3" t="s">
        <v>769</v>
      </c>
      <c r="AB53" s="3" t="s">
        <v>769</v>
      </c>
      <c r="AC53" s="3" t="s">
        <v>769</v>
      </c>
      <c r="AD53" s="3">
        <v>12</v>
      </c>
      <c r="AE53" s="3">
        <v>13</v>
      </c>
      <c r="AF53" s="3">
        <v>14</v>
      </c>
      <c r="AG53" s="3">
        <v>13</v>
      </c>
      <c r="AH53" s="3">
        <v>12</v>
      </c>
      <c r="AI53" s="3">
        <v>13</v>
      </c>
      <c r="AJ53" s="3">
        <v>14</v>
      </c>
      <c r="AK53" s="3">
        <v>14</v>
      </c>
      <c r="AL53" s="3">
        <v>14</v>
      </c>
      <c r="AM53" s="3">
        <v>19</v>
      </c>
      <c r="AN53" s="3">
        <v>13</v>
      </c>
      <c r="AO53" s="3">
        <v>13</v>
      </c>
      <c r="AP53" s="3">
        <v>13</v>
      </c>
      <c r="AQ53" s="3">
        <v>15</v>
      </c>
      <c r="AR53" s="3">
        <v>18</v>
      </c>
      <c r="AS53" s="3" t="s">
        <v>769</v>
      </c>
      <c r="AT53" s="3" t="s">
        <v>769</v>
      </c>
      <c r="AU53" s="3" t="s">
        <v>769</v>
      </c>
      <c r="AV53" s="3" t="s">
        <v>769</v>
      </c>
      <c r="AW53" s="3" t="s">
        <v>769</v>
      </c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5">
      <c r="A54" s="2" t="s">
        <v>1464</v>
      </c>
      <c r="B54" s="2" t="s">
        <v>274</v>
      </c>
      <c r="C54" t="s">
        <v>1465</v>
      </c>
      <c r="E54" s="3">
        <v>9</v>
      </c>
      <c r="F54" s="3">
        <v>13</v>
      </c>
      <c r="G54" s="3" t="s">
        <v>769</v>
      </c>
      <c r="H54" s="3" t="s">
        <v>769</v>
      </c>
      <c r="I54" s="3" t="s">
        <v>769</v>
      </c>
      <c r="J54" s="3" t="s">
        <v>769</v>
      </c>
      <c r="K54" s="3" t="s">
        <v>769</v>
      </c>
      <c r="L54" s="3" t="s">
        <v>769</v>
      </c>
      <c r="M54" s="3" t="s">
        <v>769</v>
      </c>
      <c r="N54" s="3" t="s">
        <v>769</v>
      </c>
      <c r="O54" s="3" t="s">
        <v>769</v>
      </c>
      <c r="P54" s="3" t="s">
        <v>769</v>
      </c>
      <c r="Q54" s="3" t="s">
        <v>769</v>
      </c>
      <c r="R54" s="3" t="s">
        <v>769</v>
      </c>
      <c r="S54" s="3" t="s">
        <v>769</v>
      </c>
      <c r="T54" s="3" t="s">
        <v>769</v>
      </c>
      <c r="U54" s="3" t="s">
        <v>769</v>
      </c>
      <c r="V54" s="3" t="s">
        <v>769</v>
      </c>
      <c r="W54" s="3" t="s">
        <v>769</v>
      </c>
      <c r="X54" s="3" t="s">
        <v>769</v>
      </c>
      <c r="Y54" s="3" t="s">
        <v>769</v>
      </c>
      <c r="Z54" s="3" t="s">
        <v>769</v>
      </c>
      <c r="AA54" s="3" t="s">
        <v>769</v>
      </c>
      <c r="AB54" s="3" t="s">
        <v>769</v>
      </c>
      <c r="AC54" s="3" t="s">
        <v>769</v>
      </c>
      <c r="AD54" s="3">
        <v>13</v>
      </c>
      <c r="AE54" s="3">
        <v>15</v>
      </c>
      <c r="AF54" s="3">
        <v>15</v>
      </c>
      <c r="AG54" s="3">
        <v>16</v>
      </c>
      <c r="AH54" s="3">
        <v>18</v>
      </c>
      <c r="AI54" s="3">
        <v>20</v>
      </c>
      <c r="AJ54" s="3">
        <v>13</v>
      </c>
      <c r="AK54" s="3">
        <v>18</v>
      </c>
      <c r="AL54" s="3">
        <v>17</v>
      </c>
      <c r="AM54" s="3" t="s">
        <v>769</v>
      </c>
      <c r="AN54" s="3" t="s">
        <v>769</v>
      </c>
      <c r="AO54" s="3" t="s">
        <v>769</v>
      </c>
      <c r="AP54" s="3" t="s">
        <v>769</v>
      </c>
      <c r="AQ54" s="3" t="s">
        <v>769</v>
      </c>
      <c r="AR54" s="3" t="s">
        <v>769</v>
      </c>
      <c r="AS54" s="3" t="s">
        <v>769</v>
      </c>
      <c r="AT54" s="3" t="s">
        <v>769</v>
      </c>
      <c r="AU54" s="3" t="s">
        <v>769</v>
      </c>
      <c r="AV54" s="3" t="s">
        <v>769</v>
      </c>
      <c r="AW54" s="3" t="s">
        <v>769</v>
      </c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25">
      <c r="A55" s="2" t="s">
        <v>1466</v>
      </c>
      <c r="B55" s="2" t="s">
        <v>264</v>
      </c>
      <c r="C55" t="s">
        <v>45</v>
      </c>
      <c r="E55" s="3">
        <v>5</v>
      </c>
      <c r="F55" s="3">
        <v>19</v>
      </c>
      <c r="G55" s="3" t="s">
        <v>769</v>
      </c>
      <c r="H55" s="3" t="s">
        <v>769</v>
      </c>
      <c r="I55" s="3" t="s">
        <v>769</v>
      </c>
      <c r="J55" s="3" t="s">
        <v>769</v>
      </c>
      <c r="K55" s="3" t="s">
        <v>769</v>
      </c>
      <c r="L55" s="3" t="s">
        <v>769</v>
      </c>
      <c r="M55" s="3" t="s">
        <v>769</v>
      </c>
      <c r="N55" s="3" t="s">
        <v>769</v>
      </c>
      <c r="O55" s="3" t="s">
        <v>769</v>
      </c>
      <c r="P55" s="3" t="s">
        <v>769</v>
      </c>
      <c r="Q55" s="3" t="s">
        <v>769</v>
      </c>
      <c r="R55" s="3" t="s">
        <v>769</v>
      </c>
      <c r="S55" s="3" t="s">
        <v>769</v>
      </c>
      <c r="T55" s="3" t="s">
        <v>769</v>
      </c>
      <c r="U55" s="3" t="s">
        <v>769</v>
      </c>
      <c r="V55" s="3" t="s">
        <v>769</v>
      </c>
      <c r="W55" s="3" t="s">
        <v>769</v>
      </c>
      <c r="X55" s="3" t="s">
        <v>769</v>
      </c>
      <c r="Y55" s="3" t="s">
        <v>769</v>
      </c>
      <c r="Z55" s="3" t="s">
        <v>769</v>
      </c>
      <c r="AA55" s="3" t="s">
        <v>769</v>
      </c>
      <c r="AB55" s="3" t="s">
        <v>769</v>
      </c>
      <c r="AC55" s="3" t="s">
        <v>769</v>
      </c>
      <c r="AD55" s="3">
        <v>20</v>
      </c>
      <c r="AE55" s="3" t="s">
        <v>769</v>
      </c>
      <c r="AF55" s="3" t="s">
        <v>769</v>
      </c>
      <c r="AG55" s="3">
        <v>20</v>
      </c>
      <c r="AH55" s="3">
        <v>19</v>
      </c>
      <c r="AI55" s="3">
        <v>19</v>
      </c>
      <c r="AJ55" s="3">
        <v>20</v>
      </c>
      <c r="AK55" s="3" t="s">
        <v>769</v>
      </c>
      <c r="AL55" s="3" t="s">
        <v>769</v>
      </c>
      <c r="AM55" s="3" t="s">
        <v>769</v>
      </c>
      <c r="AN55" s="3" t="s">
        <v>769</v>
      </c>
      <c r="AO55" s="3" t="s">
        <v>769</v>
      </c>
      <c r="AP55" s="3" t="s">
        <v>769</v>
      </c>
      <c r="AQ55" s="3" t="s">
        <v>769</v>
      </c>
      <c r="AR55" s="3" t="s">
        <v>769</v>
      </c>
      <c r="AS55" s="3" t="s">
        <v>769</v>
      </c>
      <c r="AT55" s="3" t="s">
        <v>769</v>
      </c>
      <c r="AU55" s="3" t="s">
        <v>769</v>
      </c>
      <c r="AV55" s="3" t="s">
        <v>769</v>
      </c>
      <c r="AW55" s="3" t="s">
        <v>769</v>
      </c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5">
      <c r="A56" s="2" t="s">
        <v>1467</v>
      </c>
      <c r="B56" s="2" t="s">
        <v>1468</v>
      </c>
      <c r="C56" t="s">
        <v>21</v>
      </c>
      <c r="E56" s="3">
        <v>19</v>
      </c>
      <c r="F56" s="3">
        <v>8</v>
      </c>
      <c r="G56" s="3" t="s">
        <v>769</v>
      </c>
      <c r="H56" s="3" t="s">
        <v>769</v>
      </c>
      <c r="I56" s="3" t="s">
        <v>769</v>
      </c>
      <c r="J56" s="3" t="s">
        <v>769</v>
      </c>
      <c r="K56" s="3" t="s">
        <v>769</v>
      </c>
      <c r="L56" s="3" t="s">
        <v>769</v>
      </c>
      <c r="M56" s="3" t="s">
        <v>769</v>
      </c>
      <c r="N56" s="3" t="s">
        <v>769</v>
      </c>
      <c r="O56" s="3" t="s">
        <v>769</v>
      </c>
      <c r="P56" s="3" t="s">
        <v>769</v>
      </c>
      <c r="Q56" s="3" t="s">
        <v>769</v>
      </c>
      <c r="R56" s="3" t="s">
        <v>769</v>
      </c>
      <c r="S56" s="3" t="s">
        <v>769</v>
      </c>
      <c r="T56" s="3" t="s">
        <v>769</v>
      </c>
      <c r="U56" s="3" t="s">
        <v>769</v>
      </c>
      <c r="V56" s="3" t="s">
        <v>769</v>
      </c>
      <c r="W56" s="3" t="s">
        <v>769</v>
      </c>
      <c r="X56" s="3" t="s">
        <v>769</v>
      </c>
      <c r="Y56" s="3" t="s">
        <v>769</v>
      </c>
      <c r="Z56" s="3" t="s">
        <v>769</v>
      </c>
      <c r="AA56" s="3" t="s">
        <v>769</v>
      </c>
      <c r="AB56" s="3" t="s">
        <v>769</v>
      </c>
      <c r="AC56" s="3" t="s">
        <v>769</v>
      </c>
      <c r="AD56" s="3" t="s">
        <v>769</v>
      </c>
      <c r="AE56" s="3">
        <v>8</v>
      </c>
      <c r="AF56" s="3">
        <v>11</v>
      </c>
      <c r="AG56" s="3">
        <v>11</v>
      </c>
      <c r="AH56" s="3">
        <v>13</v>
      </c>
      <c r="AI56" s="3">
        <v>14</v>
      </c>
      <c r="AJ56" s="3">
        <v>15</v>
      </c>
      <c r="AK56" s="3">
        <v>15</v>
      </c>
      <c r="AL56" s="3">
        <v>10</v>
      </c>
      <c r="AM56" s="3">
        <v>18</v>
      </c>
      <c r="AN56" s="3">
        <v>20</v>
      </c>
      <c r="AO56" s="3">
        <v>20</v>
      </c>
      <c r="AP56" s="3">
        <v>18</v>
      </c>
      <c r="AQ56" s="3">
        <v>18</v>
      </c>
      <c r="AR56" s="3">
        <v>19</v>
      </c>
      <c r="AS56" s="3">
        <v>16</v>
      </c>
      <c r="AT56" s="3">
        <v>18</v>
      </c>
      <c r="AU56" s="3">
        <v>20</v>
      </c>
      <c r="AV56" s="3">
        <v>13</v>
      </c>
      <c r="AW56" s="3">
        <v>14</v>
      </c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5">
      <c r="A57" s="2" t="s">
        <v>1469</v>
      </c>
      <c r="B57" s="2" t="s">
        <v>1470</v>
      </c>
      <c r="C57" t="s">
        <v>199</v>
      </c>
      <c r="E57" s="3">
        <v>1</v>
      </c>
      <c r="F57" s="3">
        <v>19</v>
      </c>
      <c r="G57" s="3" t="s">
        <v>769</v>
      </c>
      <c r="H57" s="3" t="s">
        <v>769</v>
      </c>
      <c r="I57" s="3" t="s">
        <v>769</v>
      </c>
      <c r="J57" s="3" t="s">
        <v>769</v>
      </c>
      <c r="K57" s="3" t="s">
        <v>769</v>
      </c>
      <c r="L57" s="3" t="s">
        <v>769</v>
      </c>
      <c r="M57" s="3" t="s">
        <v>769</v>
      </c>
      <c r="N57" s="3" t="s">
        <v>769</v>
      </c>
      <c r="O57" s="3" t="s">
        <v>769</v>
      </c>
      <c r="P57" s="3" t="s">
        <v>769</v>
      </c>
      <c r="Q57" s="3" t="s">
        <v>769</v>
      </c>
      <c r="R57" s="3" t="s">
        <v>769</v>
      </c>
      <c r="S57" s="3" t="s">
        <v>769</v>
      </c>
      <c r="T57" s="3" t="s">
        <v>769</v>
      </c>
      <c r="U57" s="3" t="s">
        <v>769</v>
      </c>
      <c r="V57" s="3" t="s">
        <v>769</v>
      </c>
      <c r="W57" s="3" t="s">
        <v>769</v>
      </c>
      <c r="X57" s="3" t="s">
        <v>769</v>
      </c>
      <c r="Y57" s="3" t="s">
        <v>769</v>
      </c>
      <c r="Z57" s="3" t="s">
        <v>769</v>
      </c>
      <c r="AA57" s="3" t="s">
        <v>769</v>
      </c>
      <c r="AB57" s="3" t="s">
        <v>769</v>
      </c>
      <c r="AC57" s="3" t="s">
        <v>769</v>
      </c>
      <c r="AD57" s="3" t="s">
        <v>769</v>
      </c>
      <c r="AE57" s="3" t="s">
        <v>769</v>
      </c>
      <c r="AF57" s="3">
        <v>19</v>
      </c>
      <c r="AG57" s="3" t="s">
        <v>769</v>
      </c>
      <c r="AH57" s="3" t="s">
        <v>769</v>
      </c>
      <c r="AI57" s="3" t="s">
        <v>769</v>
      </c>
      <c r="AJ57" s="3" t="s">
        <v>769</v>
      </c>
      <c r="AK57" s="3" t="s">
        <v>769</v>
      </c>
      <c r="AL57" s="3" t="s">
        <v>769</v>
      </c>
      <c r="AM57" s="3" t="s">
        <v>769</v>
      </c>
      <c r="AN57" s="3" t="s">
        <v>769</v>
      </c>
      <c r="AO57" s="3" t="s">
        <v>769</v>
      </c>
      <c r="AP57" s="3" t="s">
        <v>769</v>
      </c>
      <c r="AQ57" s="3" t="s">
        <v>769</v>
      </c>
      <c r="AR57" s="3" t="s">
        <v>769</v>
      </c>
      <c r="AS57" s="3" t="s">
        <v>769</v>
      </c>
      <c r="AT57" s="3" t="s">
        <v>769</v>
      </c>
      <c r="AU57" s="3" t="s">
        <v>769</v>
      </c>
      <c r="AV57" s="3" t="s">
        <v>769</v>
      </c>
      <c r="AW57" s="3" t="s">
        <v>769</v>
      </c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25">
      <c r="A58" s="2" t="s">
        <v>1471</v>
      </c>
      <c r="B58" s="2" t="s">
        <v>258</v>
      </c>
      <c r="C58" t="s">
        <v>259</v>
      </c>
      <c r="E58" s="3">
        <v>6</v>
      </c>
      <c r="F58" s="3">
        <v>14</v>
      </c>
      <c r="G58" s="3" t="s">
        <v>769</v>
      </c>
      <c r="H58" s="3" t="s">
        <v>769</v>
      </c>
      <c r="I58" s="3" t="s">
        <v>769</v>
      </c>
      <c r="J58" s="3" t="s">
        <v>769</v>
      </c>
      <c r="K58" s="3" t="s">
        <v>769</v>
      </c>
      <c r="L58" s="3" t="s">
        <v>769</v>
      </c>
      <c r="M58" s="3" t="s">
        <v>769</v>
      </c>
      <c r="N58" s="3" t="s">
        <v>769</v>
      </c>
      <c r="O58" s="3" t="s">
        <v>769</v>
      </c>
      <c r="P58" s="3" t="s">
        <v>769</v>
      </c>
      <c r="Q58" s="3" t="s">
        <v>769</v>
      </c>
      <c r="R58" s="3" t="s">
        <v>769</v>
      </c>
      <c r="S58" s="3" t="s">
        <v>769</v>
      </c>
      <c r="T58" s="3" t="s">
        <v>769</v>
      </c>
      <c r="U58" s="3" t="s">
        <v>769</v>
      </c>
      <c r="V58" s="3" t="s">
        <v>769</v>
      </c>
      <c r="W58" s="3" t="s">
        <v>769</v>
      </c>
      <c r="X58" s="3" t="s">
        <v>769</v>
      </c>
      <c r="Y58" s="3" t="s">
        <v>769</v>
      </c>
      <c r="Z58" s="3" t="s">
        <v>769</v>
      </c>
      <c r="AA58" s="3" t="s">
        <v>769</v>
      </c>
      <c r="AB58" s="3" t="s">
        <v>769</v>
      </c>
      <c r="AC58" s="3" t="s">
        <v>769</v>
      </c>
      <c r="AD58" s="3" t="s">
        <v>769</v>
      </c>
      <c r="AE58" s="3" t="s">
        <v>769</v>
      </c>
      <c r="AF58" s="3" t="s">
        <v>769</v>
      </c>
      <c r="AG58" s="3">
        <v>14</v>
      </c>
      <c r="AH58" s="3">
        <v>14</v>
      </c>
      <c r="AI58" s="3">
        <v>15</v>
      </c>
      <c r="AJ58" s="3">
        <v>19</v>
      </c>
      <c r="AK58" s="3">
        <v>20</v>
      </c>
      <c r="AL58" s="3">
        <v>18</v>
      </c>
      <c r="AM58" s="3" t="s">
        <v>769</v>
      </c>
      <c r="AN58" s="3" t="s">
        <v>769</v>
      </c>
      <c r="AO58" s="3" t="s">
        <v>769</v>
      </c>
      <c r="AP58" s="3" t="s">
        <v>769</v>
      </c>
      <c r="AQ58" s="3" t="s">
        <v>769</v>
      </c>
      <c r="AR58" s="3" t="s">
        <v>769</v>
      </c>
      <c r="AS58" s="3" t="s">
        <v>769</v>
      </c>
      <c r="AT58" s="3" t="s">
        <v>769</v>
      </c>
      <c r="AU58" s="3" t="s">
        <v>769</v>
      </c>
      <c r="AV58" s="3" t="s">
        <v>769</v>
      </c>
      <c r="AW58" s="3" t="s">
        <v>769</v>
      </c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5">
      <c r="A59" s="2" t="s">
        <v>1472</v>
      </c>
      <c r="B59" s="2" t="s">
        <v>1458</v>
      </c>
      <c r="C59" t="s">
        <v>90</v>
      </c>
      <c r="E59" s="3">
        <v>2</v>
      </c>
      <c r="F59" s="3">
        <v>17</v>
      </c>
      <c r="G59" s="3" t="s">
        <v>769</v>
      </c>
      <c r="H59" s="3" t="s">
        <v>769</v>
      </c>
      <c r="I59" s="3" t="s">
        <v>769</v>
      </c>
      <c r="J59" s="3" t="s">
        <v>769</v>
      </c>
      <c r="K59" s="3" t="s">
        <v>769</v>
      </c>
      <c r="L59" s="3" t="s">
        <v>769</v>
      </c>
      <c r="M59" s="3" t="s">
        <v>769</v>
      </c>
      <c r="N59" s="3" t="s">
        <v>769</v>
      </c>
      <c r="O59" s="3" t="s">
        <v>769</v>
      </c>
      <c r="P59" s="3" t="s">
        <v>769</v>
      </c>
      <c r="Q59" s="3" t="s">
        <v>769</v>
      </c>
      <c r="R59" s="3" t="s">
        <v>769</v>
      </c>
      <c r="S59" s="3" t="s">
        <v>769</v>
      </c>
      <c r="T59" s="3" t="s">
        <v>769</v>
      </c>
      <c r="U59" s="3" t="s">
        <v>769</v>
      </c>
      <c r="V59" s="3" t="s">
        <v>769</v>
      </c>
      <c r="W59" s="3" t="s">
        <v>769</v>
      </c>
      <c r="X59" s="3" t="s">
        <v>769</v>
      </c>
      <c r="Y59" s="3" t="s">
        <v>769</v>
      </c>
      <c r="Z59" s="3" t="s">
        <v>769</v>
      </c>
      <c r="AA59" s="3" t="s">
        <v>769</v>
      </c>
      <c r="AB59" s="3" t="s">
        <v>769</v>
      </c>
      <c r="AC59" s="3" t="s">
        <v>769</v>
      </c>
      <c r="AD59" s="3" t="s">
        <v>769</v>
      </c>
      <c r="AE59" s="3" t="s">
        <v>769</v>
      </c>
      <c r="AF59" s="3" t="s">
        <v>769</v>
      </c>
      <c r="AG59" s="3">
        <v>17</v>
      </c>
      <c r="AH59" s="3">
        <v>20</v>
      </c>
      <c r="AI59" s="3" t="s">
        <v>769</v>
      </c>
      <c r="AJ59" s="3" t="s">
        <v>769</v>
      </c>
      <c r="AK59" s="3" t="s">
        <v>769</v>
      </c>
      <c r="AL59" s="3" t="s">
        <v>769</v>
      </c>
      <c r="AM59" s="3" t="s">
        <v>769</v>
      </c>
      <c r="AN59" s="3" t="s">
        <v>769</v>
      </c>
      <c r="AO59" s="3" t="s">
        <v>769</v>
      </c>
      <c r="AP59" s="3" t="s">
        <v>769</v>
      </c>
      <c r="AQ59" s="3" t="s">
        <v>769</v>
      </c>
      <c r="AR59" s="3" t="s">
        <v>769</v>
      </c>
      <c r="AS59" s="3" t="s">
        <v>769</v>
      </c>
      <c r="AT59" s="3" t="s">
        <v>769</v>
      </c>
      <c r="AU59" s="3" t="s">
        <v>769</v>
      </c>
      <c r="AV59" s="3" t="s">
        <v>769</v>
      </c>
      <c r="AW59" s="3" t="s">
        <v>769</v>
      </c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2" t="s">
        <v>1473</v>
      </c>
      <c r="B60" s="2" t="s">
        <v>99</v>
      </c>
      <c r="C60" t="s">
        <v>1474</v>
      </c>
      <c r="E60" s="3">
        <v>9</v>
      </c>
      <c r="F60" s="3">
        <v>10</v>
      </c>
      <c r="G60" s="3" t="s">
        <v>769</v>
      </c>
      <c r="H60" s="3" t="s">
        <v>769</v>
      </c>
      <c r="I60" s="3" t="s">
        <v>769</v>
      </c>
      <c r="J60" s="3" t="s">
        <v>769</v>
      </c>
      <c r="K60" s="3" t="s">
        <v>769</v>
      </c>
      <c r="L60" s="3" t="s">
        <v>769</v>
      </c>
      <c r="M60" s="3" t="s">
        <v>769</v>
      </c>
      <c r="N60" s="3" t="s">
        <v>769</v>
      </c>
      <c r="O60" s="3" t="s">
        <v>769</v>
      </c>
      <c r="P60" s="3" t="s">
        <v>769</v>
      </c>
      <c r="Q60" s="3" t="s">
        <v>769</v>
      </c>
      <c r="R60" s="3" t="s">
        <v>769</v>
      </c>
      <c r="S60" s="3" t="s">
        <v>769</v>
      </c>
      <c r="T60" s="3" t="s">
        <v>769</v>
      </c>
      <c r="U60" s="3" t="s">
        <v>769</v>
      </c>
      <c r="V60" s="3" t="s">
        <v>769</v>
      </c>
      <c r="W60" s="3" t="s">
        <v>769</v>
      </c>
      <c r="X60" s="3" t="s">
        <v>769</v>
      </c>
      <c r="Y60" s="3" t="s">
        <v>769</v>
      </c>
      <c r="Z60" s="3" t="s">
        <v>769</v>
      </c>
      <c r="AA60" s="3" t="s">
        <v>769</v>
      </c>
      <c r="AB60" s="3" t="s">
        <v>769</v>
      </c>
      <c r="AC60" s="3" t="s">
        <v>769</v>
      </c>
      <c r="AD60" t="s">
        <v>769</v>
      </c>
      <c r="AE60" s="3" t="s">
        <v>769</v>
      </c>
      <c r="AF60" t="s">
        <v>769</v>
      </c>
      <c r="AG60" s="3" t="s">
        <v>769</v>
      </c>
      <c r="AH60">
        <v>10</v>
      </c>
      <c r="AI60" s="3">
        <v>10</v>
      </c>
      <c r="AJ60">
        <v>10</v>
      </c>
      <c r="AK60" s="3">
        <v>10</v>
      </c>
      <c r="AL60">
        <v>11</v>
      </c>
      <c r="AM60" s="3" t="s">
        <v>769</v>
      </c>
      <c r="AN60">
        <v>12</v>
      </c>
      <c r="AO60" s="3">
        <v>12</v>
      </c>
      <c r="AP60">
        <v>15</v>
      </c>
      <c r="AQ60" s="3">
        <v>17</v>
      </c>
      <c r="AR60" t="s">
        <v>769</v>
      </c>
      <c r="AS60" s="3" t="s">
        <v>769</v>
      </c>
      <c r="AT60" t="s">
        <v>769</v>
      </c>
      <c r="AU60" s="3" t="s">
        <v>769</v>
      </c>
      <c r="AV60" t="s">
        <v>769</v>
      </c>
      <c r="AW60" s="3" t="s">
        <v>769</v>
      </c>
      <c r="AY60" s="3"/>
      <c r="BA60" s="3"/>
      <c r="BC60" s="3"/>
      <c r="BE60" s="3"/>
    </row>
    <row r="61" spans="1:58" x14ac:dyDescent="0.25">
      <c r="A61" s="18" t="s">
        <v>1475</v>
      </c>
      <c r="B61" s="18" t="s">
        <v>744</v>
      </c>
      <c r="C61" s="19" t="s">
        <v>579</v>
      </c>
      <c r="D61" s="19"/>
      <c r="E61" s="20">
        <v>9</v>
      </c>
      <c r="F61" s="20">
        <v>11</v>
      </c>
      <c r="G61" s="3" t="s">
        <v>769</v>
      </c>
      <c r="H61" s="3" t="s">
        <v>769</v>
      </c>
      <c r="I61" s="3" t="s">
        <v>769</v>
      </c>
      <c r="J61" s="3" t="s">
        <v>769</v>
      </c>
      <c r="K61" s="3" t="s">
        <v>769</v>
      </c>
      <c r="L61" s="3" t="s">
        <v>769</v>
      </c>
      <c r="M61" s="3" t="s">
        <v>769</v>
      </c>
      <c r="N61" s="3" t="s">
        <v>769</v>
      </c>
      <c r="O61" s="3" t="s">
        <v>769</v>
      </c>
      <c r="P61" s="3" t="s">
        <v>769</v>
      </c>
      <c r="Q61" s="3" t="s">
        <v>769</v>
      </c>
      <c r="R61" s="3" t="s">
        <v>769</v>
      </c>
      <c r="S61" s="3" t="s">
        <v>769</v>
      </c>
      <c r="T61" s="3" t="s">
        <v>769</v>
      </c>
      <c r="U61" s="3" t="s">
        <v>769</v>
      </c>
      <c r="V61" s="3" t="s">
        <v>769</v>
      </c>
      <c r="W61" s="3" t="s">
        <v>769</v>
      </c>
      <c r="X61" s="3" t="s">
        <v>769</v>
      </c>
      <c r="Y61" s="3" t="s">
        <v>769</v>
      </c>
      <c r="Z61" s="3" t="s">
        <v>769</v>
      </c>
      <c r="AA61" s="3" t="s">
        <v>769</v>
      </c>
      <c r="AB61" s="3" t="s">
        <v>769</v>
      </c>
      <c r="AC61" s="3" t="s">
        <v>769</v>
      </c>
      <c r="AD61" s="3" t="s">
        <v>769</v>
      </c>
      <c r="AE61" s="3" t="s">
        <v>769</v>
      </c>
      <c r="AF61" s="3" t="s">
        <v>769</v>
      </c>
      <c r="AG61" s="3" t="s">
        <v>769</v>
      </c>
      <c r="AH61" s="3" t="s">
        <v>769</v>
      </c>
      <c r="AI61" s="3">
        <v>11</v>
      </c>
      <c r="AJ61" s="3">
        <v>16</v>
      </c>
      <c r="AK61" s="3">
        <v>13</v>
      </c>
      <c r="AL61" s="3">
        <v>12</v>
      </c>
      <c r="AM61" s="3">
        <v>13</v>
      </c>
      <c r="AN61" s="3">
        <v>16</v>
      </c>
      <c r="AO61" s="3">
        <v>19</v>
      </c>
      <c r="AP61" s="3">
        <v>20</v>
      </c>
      <c r="AQ61" s="3">
        <v>19</v>
      </c>
      <c r="AR61" s="3" t="s">
        <v>769</v>
      </c>
      <c r="AS61" s="3" t="s">
        <v>769</v>
      </c>
      <c r="AT61" s="3" t="s">
        <v>769</v>
      </c>
      <c r="AU61" s="3" t="s">
        <v>769</v>
      </c>
      <c r="AV61" s="3" t="s">
        <v>769</v>
      </c>
      <c r="AW61" s="3" t="s">
        <v>769</v>
      </c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25">
      <c r="A62" s="2" t="s">
        <v>1476</v>
      </c>
      <c r="B62" s="2" t="s">
        <v>274</v>
      </c>
      <c r="C62" t="s">
        <v>73</v>
      </c>
      <c r="E62" s="3">
        <v>12</v>
      </c>
      <c r="F62" s="3">
        <v>9</v>
      </c>
      <c r="G62" s="3" t="s">
        <v>769</v>
      </c>
      <c r="H62" s="3" t="s">
        <v>769</v>
      </c>
      <c r="I62" s="3" t="s">
        <v>769</v>
      </c>
      <c r="J62" s="3" t="s">
        <v>769</v>
      </c>
      <c r="K62" s="3" t="s">
        <v>769</v>
      </c>
      <c r="L62" s="3" t="s">
        <v>769</v>
      </c>
      <c r="M62" s="3" t="s">
        <v>769</v>
      </c>
      <c r="N62" s="3" t="s">
        <v>769</v>
      </c>
      <c r="O62" s="3" t="s">
        <v>769</v>
      </c>
      <c r="P62" s="3" t="s">
        <v>769</v>
      </c>
      <c r="Q62" s="3" t="s">
        <v>769</v>
      </c>
      <c r="R62" s="3" t="s">
        <v>769</v>
      </c>
      <c r="S62" s="3" t="s">
        <v>769</v>
      </c>
      <c r="T62" s="3" t="s">
        <v>769</v>
      </c>
      <c r="U62" s="3" t="s">
        <v>769</v>
      </c>
      <c r="V62" s="3" t="s">
        <v>769</v>
      </c>
      <c r="W62" s="3" t="s">
        <v>769</v>
      </c>
      <c r="X62" s="3" t="s">
        <v>769</v>
      </c>
      <c r="Y62" s="3" t="s">
        <v>769</v>
      </c>
      <c r="Z62" s="3" t="s">
        <v>769</v>
      </c>
      <c r="AA62" s="3" t="s">
        <v>769</v>
      </c>
      <c r="AB62" s="3" t="s">
        <v>769</v>
      </c>
      <c r="AC62" s="3" t="s">
        <v>769</v>
      </c>
      <c r="AD62" s="3" t="s">
        <v>769</v>
      </c>
      <c r="AE62" s="3" t="s">
        <v>769</v>
      </c>
      <c r="AF62" s="3" t="s">
        <v>769</v>
      </c>
      <c r="AG62" s="3" t="s">
        <v>769</v>
      </c>
      <c r="AH62" s="3" t="s">
        <v>769</v>
      </c>
      <c r="AI62" s="3" t="s">
        <v>769</v>
      </c>
      <c r="AJ62" s="3">
        <v>9</v>
      </c>
      <c r="AK62" s="3">
        <v>9</v>
      </c>
      <c r="AL62" s="3">
        <v>9</v>
      </c>
      <c r="AM62" s="3">
        <v>16</v>
      </c>
      <c r="AN62" s="3">
        <v>14</v>
      </c>
      <c r="AO62" s="3">
        <v>16</v>
      </c>
      <c r="AP62" s="3">
        <v>14</v>
      </c>
      <c r="AQ62" s="3">
        <v>13</v>
      </c>
      <c r="AR62" s="3">
        <v>17</v>
      </c>
      <c r="AS62" s="3">
        <v>14</v>
      </c>
      <c r="AT62" s="3">
        <v>17</v>
      </c>
      <c r="AU62" s="3" t="s">
        <v>769</v>
      </c>
      <c r="AV62" s="3" t="s">
        <v>769</v>
      </c>
      <c r="AW62" s="3">
        <v>20</v>
      </c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5">
      <c r="A63" s="2" t="s">
        <v>1477</v>
      </c>
      <c r="B63" s="2" t="s">
        <v>1458</v>
      </c>
      <c r="C63" t="s">
        <v>90</v>
      </c>
      <c r="E63" s="3">
        <v>1</v>
      </c>
      <c r="F63" s="3">
        <v>16</v>
      </c>
      <c r="G63" s="3" t="s">
        <v>769</v>
      </c>
      <c r="H63" s="3" t="s">
        <v>769</v>
      </c>
      <c r="I63" s="3" t="s">
        <v>769</v>
      </c>
      <c r="J63" s="3" t="s">
        <v>769</v>
      </c>
      <c r="K63" s="3" t="s">
        <v>769</v>
      </c>
      <c r="L63" s="3" t="s">
        <v>769</v>
      </c>
      <c r="M63" s="3" t="s">
        <v>769</v>
      </c>
      <c r="N63" s="3" t="s">
        <v>769</v>
      </c>
      <c r="O63" s="3" t="s">
        <v>769</v>
      </c>
      <c r="P63" s="3" t="s">
        <v>769</v>
      </c>
      <c r="Q63" s="3" t="s">
        <v>769</v>
      </c>
      <c r="R63" s="3" t="s">
        <v>769</v>
      </c>
      <c r="S63" s="3" t="s">
        <v>769</v>
      </c>
      <c r="T63" s="3" t="s">
        <v>769</v>
      </c>
      <c r="U63" s="3" t="s">
        <v>769</v>
      </c>
      <c r="V63" s="3" t="s">
        <v>769</v>
      </c>
      <c r="W63" s="3" t="s">
        <v>769</v>
      </c>
      <c r="X63" s="3" t="s">
        <v>769</v>
      </c>
      <c r="Y63" s="3" t="s">
        <v>769</v>
      </c>
      <c r="Z63" s="3" t="s">
        <v>769</v>
      </c>
      <c r="AA63" s="3" t="s">
        <v>769</v>
      </c>
      <c r="AB63" s="3" t="s">
        <v>769</v>
      </c>
      <c r="AC63" s="3" t="s">
        <v>769</v>
      </c>
      <c r="AD63" s="3" t="s">
        <v>769</v>
      </c>
      <c r="AE63" s="3" t="s">
        <v>769</v>
      </c>
      <c r="AF63" s="3" t="s">
        <v>769</v>
      </c>
      <c r="AG63" s="3" t="s">
        <v>769</v>
      </c>
      <c r="AH63" s="3" t="s">
        <v>769</v>
      </c>
      <c r="AI63" s="3" t="s">
        <v>769</v>
      </c>
      <c r="AJ63" s="3" t="s">
        <v>769</v>
      </c>
      <c r="AK63" s="3">
        <v>16</v>
      </c>
      <c r="AL63" s="3" t="s">
        <v>769</v>
      </c>
      <c r="AM63" s="3" t="s">
        <v>769</v>
      </c>
      <c r="AN63" s="3" t="s">
        <v>769</v>
      </c>
      <c r="AO63" s="3" t="s">
        <v>769</v>
      </c>
      <c r="AP63" s="3" t="s">
        <v>769</v>
      </c>
      <c r="AQ63" s="3" t="s">
        <v>769</v>
      </c>
      <c r="AR63" s="3" t="s">
        <v>769</v>
      </c>
      <c r="AS63" s="3" t="s">
        <v>769</v>
      </c>
      <c r="AT63" s="3" t="s">
        <v>769</v>
      </c>
      <c r="AU63" s="3" t="s">
        <v>769</v>
      </c>
      <c r="AV63" s="3" t="s">
        <v>769</v>
      </c>
      <c r="AW63" s="3" t="s">
        <v>769</v>
      </c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25">
      <c r="A64" s="2" t="s">
        <v>1478</v>
      </c>
      <c r="B64" s="2" t="s">
        <v>1479</v>
      </c>
      <c r="C64" t="s">
        <v>40</v>
      </c>
      <c r="E64" s="3">
        <v>1</v>
      </c>
      <c r="F64" s="3">
        <v>20</v>
      </c>
      <c r="G64" s="3" t="s">
        <v>769</v>
      </c>
      <c r="H64" s="3" t="s">
        <v>769</v>
      </c>
      <c r="I64" s="3" t="s">
        <v>769</v>
      </c>
      <c r="J64" s="3" t="s">
        <v>769</v>
      </c>
      <c r="K64" s="3" t="s">
        <v>769</v>
      </c>
      <c r="L64" s="3" t="s">
        <v>769</v>
      </c>
      <c r="M64" s="3" t="s">
        <v>769</v>
      </c>
      <c r="N64" s="3" t="s">
        <v>769</v>
      </c>
      <c r="O64" s="3" t="s">
        <v>769</v>
      </c>
      <c r="P64" s="3" t="s">
        <v>769</v>
      </c>
      <c r="Q64" s="3" t="s">
        <v>769</v>
      </c>
      <c r="R64" s="3" t="s">
        <v>769</v>
      </c>
      <c r="S64" s="3" t="s">
        <v>769</v>
      </c>
      <c r="T64" s="3" t="s">
        <v>769</v>
      </c>
      <c r="U64" s="3" t="s">
        <v>769</v>
      </c>
      <c r="V64" s="3" t="s">
        <v>769</v>
      </c>
      <c r="W64" s="3" t="s">
        <v>769</v>
      </c>
      <c r="X64" s="3" t="s">
        <v>769</v>
      </c>
      <c r="Y64" s="3" t="s">
        <v>769</v>
      </c>
      <c r="Z64" s="3" t="s">
        <v>769</v>
      </c>
      <c r="AA64" s="3" t="s">
        <v>769</v>
      </c>
      <c r="AB64" s="3" t="s">
        <v>769</v>
      </c>
      <c r="AC64" s="3" t="s">
        <v>769</v>
      </c>
      <c r="AD64" s="3" t="s">
        <v>769</v>
      </c>
      <c r="AE64" s="3" t="s">
        <v>769</v>
      </c>
      <c r="AF64" s="3" t="s">
        <v>769</v>
      </c>
      <c r="AG64" s="3" t="s">
        <v>769</v>
      </c>
      <c r="AH64" s="3" t="s">
        <v>769</v>
      </c>
      <c r="AI64" s="3" t="s">
        <v>769</v>
      </c>
      <c r="AJ64" s="3" t="s">
        <v>769</v>
      </c>
      <c r="AK64" s="3" t="s">
        <v>769</v>
      </c>
      <c r="AL64" s="3">
        <v>20</v>
      </c>
      <c r="AM64" s="3" t="s">
        <v>769</v>
      </c>
      <c r="AN64" s="3" t="s">
        <v>769</v>
      </c>
      <c r="AO64" s="3" t="s">
        <v>769</v>
      </c>
      <c r="AP64" s="3" t="s">
        <v>769</v>
      </c>
      <c r="AQ64" s="3" t="s">
        <v>769</v>
      </c>
      <c r="AR64" s="3" t="s">
        <v>769</v>
      </c>
      <c r="AS64" s="3" t="s">
        <v>769</v>
      </c>
      <c r="AT64" s="3" t="s">
        <v>769</v>
      </c>
      <c r="AU64" s="3" t="s">
        <v>769</v>
      </c>
      <c r="AV64" s="3" t="s">
        <v>769</v>
      </c>
      <c r="AW64" s="3" t="s">
        <v>769</v>
      </c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5">
      <c r="A65" s="2" t="s">
        <v>1480</v>
      </c>
      <c r="B65" s="2" t="s">
        <v>67</v>
      </c>
      <c r="C65" t="s">
        <v>63</v>
      </c>
      <c r="E65" s="3">
        <v>11</v>
      </c>
      <c r="F65" s="3">
        <v>6</v>
      </c>
      <c r="G65" s="3" t="s">
        <v>769</v>
      </c>
      <c r="H65" s="3" t="s">
        <v>769</v>
      </c>
      <c r="I65" s="3" t="s">
        <v>769</v>
      </c>
      <c r="J65" s="3" t="s">
        <v>769</v>
      </c>
      <c r="K65" s="3" t="s">
        <v>769</v>
      </c>
      <c r="L65" s="3" t="s">
        <v>769</v>
      </c>
      <c r="M65" s="3" t="s">
        <v>769</v>
      </c>
      <c r="N65" s="3" t="s">
        <v>769</v>
      </c>
      <c r="O65" s="3" t="s">
        <v>769</v>
      </c>
      <c r="P65" s="3" t="s">
        <v>769</v>
      </c>
      <c r="Q65" s="3" t="s">
        <v>769</v>
      </c>
      <c r="R65" s="3" t="s">
        <v>769</v>
      </c>
      <c r="S65" s="3" t="s">
        <v>769</v>
      </c>
      <c r="T65" s="3" t="s">
        <v>769</v>
      </c>
      <c r="U65" s="3" t="s">
        <v>769</v>
      </c>
      <c r="V65" s="3" t="s">
        <v>769</v>
      </c>
      <c r="W65" s="3" t="s">
        <v>769</v>
      </c>
      <c r="X65" s="3" t="s">
        <v>769</v>
      </c>
      <c r="Y65" s="3" t="s">
        <v>769</v>
      </c>
      <c r="Z65" s="3" t="s">
        <v>769</v>
      </c>
      <c r="AA65" s="3" t="s">
        <v>769</v>
      </c>
      <c r="AB65" s="3" t="s">
        <v>769</v>
      </c>
      <c r="AC65" s="3" t="s">
        <v>769</v>
      </c>
      <c r="AD65" s="3" t="s">
        <v>769</v>
      </c>
      <c r="AE65" s="3" t="s">
        <v>769</v>
      </c>
      <c r="AF65" s="3" t="s">
        <v>769</v>
      </c>
      <c r="AG65" s="3" t="s">
        <v>769</v>
      </c>
      <c r="AH65" s="3" t="s">
        <v>769</v>
      </c>
      <c r="AI65" s="3" t="s">
        <v>769</v>
      </c>
      <c r="AJ65" s="3" t="s">
        <v>769</v>
      </c>
      <c r="AK65" s="3" t="s">
        <v>769</v>
      </c>
      <c r="AL65" s="3" t="s">
        <v>769</v>
      </c>
      <c r="AM65" s="3">
        <v>6</v>
      </c>
      <c r="AN65" s="3">
        <v>8</v>
      </c>
      <c r="AO65" s="3">
        <v>8</v>
      </c>
      <c r="AP65" s="3">
        <v>9</v>
      </c>
      <c r="AQ65" s="3">
        <v>9</v>
      </c>
      <c r="AR65" s="3">
        <v>10</v>
      </c>
      <c r="AS65" s="3">
        <v>10</v>
      </c>
      <c r="AT65" s="3">
        <v>10</v>
      </c>
      <c r="AU65" s="3">
        <v>13</v>
      </c>
      <c r="AV65" s="3">
        <v>15</v>
      </c>
      <c r="AW65" s="3">
        <v>12</v>
      </c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5">
      <c r="A66" s="2" t="s">
        <v>1481</v>
      </c>
      <c r="B66" s="2" t="s">
        <v>277</v>
      </c>
      <c r="C66" t="s">
        <v>21</v>
      </c>
      <c r="E66" s="3">
        <v>11</v>
      </c>
      <c r="F66" s="3">
        <v>9</v>
      </c>
      <c r="G66" s="3" t="s">
        <v>769</v>
      </c>
      <c r="H66" s="3" t="s">
        <v>769</v>
      </c>
      <c r="I66" s="3" t="s">
        <v>769</v>
      </c>
      <c r="J66" s="3" t="s">
        <v>769</v>
      </c>
      <c r="K66" s="3" t="s">
        <v>769</v>
      </c>
      <c r="L66" s="3" t="s">
        <v>769</v>
      </c>
      <c r="M66" s="3" t="s">
        <v>769</v>
      </c>
      <c r="N66" s="3" t="s">
        <v>769</v>
      </c>
      <c r="O66" s="3" t="s">
        <v>769</v>
      </c>
      <c r="P66" s="3" t="s">
        <v>769</v>
      </c>
      <c r="Q66" s="3" t="s">
        <v>769</v>
      </c>
      <c r="R66" s="3" t="s">
        <v>769</v>
      </c>
      <c r="S66" s="3" t="s">
        <v>769</v>
      </c>
      <c r="T66" s="3" t="s">
        <v>769</v>
      </c>
      <c r="U66" s="3" t="s">
        <v>769</v>
      </c>
      <c r="V66" s="3" t="s">
        <v>769</v>
      </c>
      <c r="W66" s="3" t="s">
        <v>769</v>
      </c>
      <c r="X66" s="3" t="s">
        <v>769</v>
      </c>
      <c r="Y66" s="3" t="s">
        <v>769</v>
      </c>
      <c r="Z66" s="3" t="s">
        <v>769</v>
      </c>
      <c r="AA66" s="3" t="s">
        <v>769</v>
      </c>
      <c r="AB66" s="3" t="s">
        <v>769</v>
      </c>
      <c r="AC66" s="3" t="s">
        <v>769</v>
      </c>
      <c r="AD66" s="3" t="s">
        <v>769</v>
      </c>
      <c r="AE66" s="3" t="s">
        <v>769</v>
      </c>
      <c r="AF66" s="3" t="s">
        <v>769</v>
      </c>
      <c r="AG66" s="3" t="s">
        <v>769</v>
      </c>
      <c r="AH66" s="3" t="s">
        <v>769</v>
      </c>
      <c r="AI66" s="3" t="s">
        <v>769</v>
      </c>
      <c r="AJ66" s="3" t="s">
        <v>769</v>
      </c>
      <c r="AK66" s="3" t="s">
        <v>769</v>
      </c>
      <c r="AL66" s="3" t="s">
        <v>769</v>
      </c>
      <c r="AM66" s="3">
        <v>9</v>
      </c>
      <c r="AN66" s="3">
        <v>10</v>
      </c>
      <c r="AO66" s="3">
        <v>10</v>
      </c>
      <c r="AP66" s="3">
        <v>10</v>
      </c>
      <c r="AQ66" s="3">
        <v>10</v>
      </c>
      <c r="AR66" s="3">
        <v>12</v>
      </c>
      <c r="AS66" s="3">
        <v>12</v>
      </c>
      <c r="AT66" s="3">
        <v>12</v>
      </c>
      <c r="AU66" s="3">
        <v>12</v>
      </c>
      <c r="AV66" s="3">
        <v>12</v>
      </c>
      <c r="AW66" s="3">
        <v>13</v>
      </c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5">
      <c r="A67" s="2" t="s">
        <v>1482</v>
      </c>
      <c r="B67" s="2" t="s">
        <v>1483</v>
      </c>
      <c r="C67" t="s">
        <v>579</v>
      </c>
      <c r="E67" s="3">
        <v>5</v>
      </c>
      <c r="F67" s="3">
        <v>10</v>
      </c>
      <c r="G67" s="3" t="s">
        <v>769</v>
      </c>
      <c r="H67" s="3" t="s">
        <v>769</v>
      </c>
      <c r="I67" s="3" t="s">
        <v>769</v>
      </c>
      <c r="J67" s="3" t="s">
        <v>769</v>
      </c>
      <c r="K67" s="3" t="s">
        <v>769</v>
      </c>
      <c r="L67" s="3" t="s">
        <v>769</v>
      </c>
      <c r="M67" s="3" t="s">
        <v>769</v>
      </c>
      <c r="N67" s="3" t="s">
        <v>769</v>
      </c>
      <c r="O67" s="3" t="s">
        <v>769</v>
      </c>
      <c r="P67" s="3" t="s">
        <v>769</v>
      </c>
      <c r="Q67" s="3" t="s">
        <v>769</v>
      </c>
      <c r="R67" s="3" t="s">
        <v>769</v>
      </c>
      <c r="S67" s="3" t="s">
        <v>769</v>
      </c>
      <c r="T67" s="3" t="s">
        <v>769</v>
      </c>
      <c r="U67" s="3" t="s">
        <v>769</v>
      </c>
      <c r="V67" s="3" t="s">
        <v>769</v>
      </c>
      <c r="W67" s="3" t="s">
        <v>769</v>
      </c>
      <c r="X67" s="3" t="s">
        <v>769</v>
      </c>
      <c r="Y67" s="3" t="s">
        <v>769</v>
      </c>
      <c r="Z67" s="3" t="s">
        <v>769</v>
      </c>
      <c r="AA67" s="3" t="s">
        <v>769</v>
      </c>
      <c r="AB67" s="3" t="s">
        <v>769</v>
      </c>
      <c r="AC67" s="3" t="s">
        <v>769</v>
      </c>
      <c r="AD67" s="3" t="s">
        <v>769</v>
      </c>
      <c r="AE67" s="3" t="s">
        <v>769</v>
      </c>
      <c r="AF67" s="3" t="s">
        <v>769</v>
      </c>
      <c r="AG67" s="3" t="s">
        <v>769</v>
      </c>
      <c r="AH67" s="3" t="s">
        <v>769</v>
      </c>
      <c r="AI67" s="3" t="s">
        <v>769</v>
      </c>
      <c r="AJ67" s="3" t="s">
        <v>769</v>
      </c>
      <c r="AK67" s="3" t="s">
        <v>769</v>
      </c>
      <c r="AL67" s="3" t="s">
        <v>769</v>
      </c>
      <c r="AM67" s="3">
        <v>10</v>
      </c>
      <c r="AN67" s="3">
        <v>15</v>
      </c>
      <c r="AO67" s="3">
        <v>18</v>
      </c>
      <c r="AP67" s="3">
        <v>19</v>
      </c>
      <c r="AQ67" s="3">
        <v>20</v>
      </c>
      <c r="AR67" s="3" t="s">
        <v>769</v>
      </c>
      <c r="AS67" s="3" t="s">
        <v>769</v>
      </c>
      <c r="AT67" s="3" t="s">
        <v>769</v>
      </c>
      <c r="AU67" s="3" t="s">
        <v>769</v>
      </c>
      <c r="AV67" s="3" t="s">
        <v>769</v>
      </c>
      <c r="AW67" s="3" t="s">
        <v>769</v>
      </c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2" t="s">
        <v>1484</v>
      </c>
      <c r="B68" s="2" t="s">
        <v>99</v>
      </c>
      <c r="C68" t="s">
        <v>199</v>
      </c>
      <c r="E68" s="3">
        <v>4</v>
      </c>
      <c r="F68" s="3">
        <v>11</v>
      </c>
      <c r="G68" s="3" t="s">
        <v>769</v>
      </c>
      <c r="H68" s="3" t="s">
        <v>769</v>
      </c>
      <c r="I68" s="3" t="s">
        <v>769</v>
      </c>
      <c r="J68" s="3" t="s">
        <v>769</v>
      </c>
      <c r="K68" s="3" t="s">
        <v>769</v>
      </c>
      <c r="L68" s="3" t="s">
        <v>769</v>
      </c>
      <c r="M68" s="3" t="s">
        <v>769</v>
      </c>
      <c r="N68" s="3" t="s">
        <v>769</v>
      </c>
      <c r="O68" s="3" t="s">
        <v>769</v>
      </c>
      <c r="P68" s="3" t="s">
        <v>769</v>
      </c>
      <c r="Q68" s="3" t="s">
        <v>769</v>
      </c>
      <c r="R68" s="3" t="s">
        <v>769</v>
      </c>
      <c r="S68" s="3" t="s">
        <v>769</v>
      </c>
      <c r="T68" s="3" t="s">
        <v>769</v>
      </c>
      <c r="U68" s="3" t="s">
        <v>769</v>
      </c>
      <c r="V68" s="3" t="s">
        <v>769</v>
      </c>
      <c r="W68" s="3" t="s">
        <v>769</v>
      </c>
      <c r="X68" s="3" t="s">
        <v>769</v>
      </c>
      <c r="Y68" s="3" t="s">
        <v>769</v>
      </c>
      <c r="Z68" s="3" t="s">
        <v>769</v>
      </c>
      <c r="AA68" s="3" t="s">
        <v>769</v>
      </c>
      <c r="AB68" s="3" t="s">
        <v>769</v>
      </c>
      <c r="AC68" s="3" t="s">
        <v>769</v>
      </c>
      <c r="AD68" s="3" t="s">
        <v>769</v>
      </c>
      <c r="AE68" s="3" t="s">
        <v>769</v>
      </c>
      <c r="AF68" s="3" t="s">
        <v>769</v>
      </c>
      <c r="AG68" s="3" t="s">
        <v>769</v>
      </c>
      <c r="AH68" s="3" t="s">
        <v>769</v>
      </c>
      <c r="AI68" s="3" t="s">
        <v>769</v>
      </c>
      <c r="AJ68" s="3" t="s">
        <v>769</v>
      </c>
      <c r="AK68" s="3" t="s">
        <v>769</v>
      </c>
      <c r="AL68" s="3" t="s">
        <v>769</v>
      </c>
      <c r="AM68" s="3">
        <v>12</v>
      </c>
      <c r="AN68" s="3">
        <v>11</v>
      </c>
      <c r="AO68" s="3">
        <v>14</v>
      </c>
      <c r="AP68" s="3">
        <v>16</v>
      </c>
      <c r="AQ68" s="3" t="s">
        <v>769</v>
      </c>
      <c r="AR68" s="3" t="s">
        <v>769</v>
      </c>
      <c r="AS68" s="3" t="s">
        <v>769</v>
      </c>
      <c r="AT68" s="3" t="s">
        <v>769</v>
      </c>
      <c r="AU68" s="3" t="s">
        <v>769</v>
      </c>
      <c r="AV68" s="3" t="s">
        <v>769</v>
      </c>
      <c r="AW68" s="3" t="s">
        <v>769</v>
      </c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2" t="s">
        <v>1485</v>
      </c>
      <c r="B69" s="2" t="s">
        <v>1486</v>
      </c>
      <c r="C69" t="s">
        <v>259</v>
      </c>
      <c r="E69" s="3">
        <v>10</v>
      </c>
      <c r="F69" s="3">
        <v>12</v>
      </c>
      <c r="G69" s="3" t="s">
        <v>769</v>
      </c>
      <c r="H69" s="3" t="s">
        <v>769</v>
      </c>
      <c r="I69" s="3" t="s">
        <v>769</v>
      </c>
      <c r="J69" s="3" t="s">
        <v>769</v>
      </c>
      <c r="K69" s="3" t="s">
        <v>769</v>
      </c>
      <c r="L69" s="3" t="s">
        <v>769</v>
      </c>
      <c r="M69" s="3" t="s">
        <v>769</v>
      </c>
      <c r="N69" s="3" t="s">
        <v>769</v>
      </c>
      <c r="O69" s="3" t="s">
        <v>769</v>
      </c>
      <c r="P69" s="3" t="s">
        <v>769</v>
      </c>
      <c r="Q69" s="3" t="s">
        <v>769</v>
      </c>
      <c r="R69" s="3" t="s">
        <v>769</v>
      </c>
      <c r="S69" s="3" t="s">
        <v>769</v>
      </c>
      <c r="T69" s="3" t="s">
        <v>769</v>
      </c>
      <c r="U69" s="3" t="s">
        <v>769</v>
      </c>
      <c r="V69" s="3" t="s">
        <v>769</v>
      </c>
      <c r="W69" s="3" t="s">
        <v>769</v>
      </c>
      <c r="X69" s="3" t="s">
        <v>769</v>
      </c>
      <c r="Y69" s="3" t="s">
        <v>769</v>
      </c>
      <c r="Z69" s="3" t="s">
        <v>769</v>
      </c>
      <c r="AA69" s="3" t="s">
        <v>769</v>
      </c>
      <c r="AB69" s="3" t="s">
        <v>769</v>
      </c>
      <c r="AC69" s="3" t="s">
        <v>769</v>
      </c>
      <c r="AD69" s="3" t="s">
        <v>769</v>
      </c>
      <c r="AE69" s="3" t="s">
        <v>769</v>
      </c>
      <c r="AF69" s="3" t="s">
        <v>769</v>
      </c>
      <c r="AG69" s="3" t="s">
        <v>769</v>
      </c>
      <c r="AH69" s="3" t="s">
        <v>769</v>
      </c>
      <c r="AI69" s="3" t="s">
        <v>769</v>
      </c>
      <c r="AJ69" s="3" t="s">
        <v>769</v>
      </c>
      <c r="AK69" s="3" t="s">
        <v>769</v>
      </c>
      <c r="AL69" s="3" t="s">
        <v>769</v>
      </c>
      <c r="AM69" s="3" t="s">
        <v>769</v>
      </c>
      <c r="AN69" s="3">
        <v>17</v>
      </c>
      <c r="AO69" s="3">
        <v>15</v>
      </c>
      <c r="AP69" s="3">
        <v>12</v>
      </c>
      <c r="AQ69" s="3">
        <v>14</v>
      </c>
      <c r="AR69" s="3">
        <v>20</v>
      </c>
      <c r="AS69" s="3">
        <v>18</v>
      </c>
      <c r="AT69" s="3">
        <v>19</v>
      </c>
      <c r="AU69" s="3">
        <v>18</v>
      </c>
      <c r="AV69" s="3">
        <v>20</v>
      </c>
      <c r="AW69" s="3">
        <v>19</v>
      </c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5">
      <c r="A70" s="2" t="s">
        <v>1487</v>
      </c>
      <c r="B70" s="2" t="s">
        <v>1488</v>
      </c>
      <c r="C70" t="s">
        <v>259</v>
      </c>
      <c r="E70" s="3">
        <v>9</v>
      </c>
      <c r="F70" s="3">
        <v>11</v>
      </c>
      <c r="G70" s="3" t="s">
        <v>769</v>
      </c>
      <c r="H70" s="3" t="s">
        <v>769</v>
      </c>
      <c r="I70" s="3" t="s">
        <v>769</v>
      </c>
      <c r="J70" s="3" t="s">
        <v>769</v>
      </c>
      <c r="K70" s="3" t="s">
        <v>769</v>
      </c>
      <c r="L70" s="3" t="s">
        <v>769</v>
      </c>
      <c r="M70" s="3" t="s">
        <v>769</v>
      </c>
      <c r="N70" s="3" t="s">
        <v>769</v>
      </c>
      <c r="O70" s="3" t="s">
        <v>769</v>
      </c>
      <c r="P70" s="3" t="s">
        <v>769</v>
      </c>
      <c r="Q70" s="3" t="s">
        <v>769</v>
      </c>
      <c r="R70" s="3" t="s">
        <v>769</v>
      </c>
      <c r="S70" s="3" t="s">
        <v>769</v>
      </c>
      <c r="T70" s="3" t="s">
        <v>769</v>
      </c>
      <c r="U70" s="3" t="s">
        <v>769</v>
      </c>
      <c r="V70" s="3" t="s">
        <v>769</v>
      </c>
      <c r="W70" s="3" t="s">
        <v>769</v>
      </c>
      <c r="X70" s="3" t="s">
        <v>769</v>
      </c>
      <c r="Y70" s="3" t="s">
        <v>769</v>
      </c>
      <c r="Z70" s="3" t="s">
        <v>769</v>
      </c>
      <c r="AA70" s="3" t="s">
        <v>769</v>
      </c>
      <c r="AB70" s="3" t="s">
        <v>769</v>
      </c>
      <c r="AC70" s="3" t="s">
        <v>769</v>
      </c>
      <c r="AD70" s="3" t="s">
        <v>769</v>
      </c>
      <c r="AE70" s="3" t="s">
        <v>769</v>
      </c>
      <c r="AF70" s="3" t="s">
        <v>769</v>
      </c>
      <c r="AG70" s="3" t="s">
        <v>769</v>
      </c>
      <c r="AH70" s="3" t="s">
        <v>769</v>
      </c>
      <c r="AI70" s="3" t="s">
        <v>769</v>
      </c>
      <c r="AJ70" s="3" t="s">
        <v>769</v>
      </c>
      <c r="AK70" s="3" t="s">
        <v>769</v>
      </c>
      <c r="AL70" s="3" t="s">
        <v>769</v>
      </c>
      <c r="AM70" s="3" t="s">
        <v>769</v>
      </c>
      <c r="AN70" s="3" t="s">
        <v>769</v>
      </c>
      <c r="AO70" s="3">
        <v>11</v>
      </c>
      <c r="AP70" s="3">
        <v>11</v>
      </c>
      <c r="AQ70" s="3">
        <v>12</v>
      </c>
      <c r="AR70" s="3">
        <v>14</v>
      </c>
      <c r="AS70" s="3">
        <v>13</v>
      </c>
      <c r="AT70" s="3">
        <v>13</v>
      </c>
      <c r="AU70" s="3">
        <v>16</v>
      </c>
      <c r="AV70" s="3">
        <v>17</v>
      </c>
      <c r="AW70" s="3">
        <v>17</v>
      </c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5">
      <c r="A71" s="2" t="s">
        <v>1489</v>
      </c>
      <c r="B71" s="2" t="s">
        <v>1490</v>
      </c>
      <c r="C71" t="s">
        <v>90</v>
      </c>
      <c r="E71" s="3">
        <v>2</v>
      </c>
      <c r="F71" s="3">
        <v>11</v>
      </c>
      <c r="G71" s="3" t="s">
        <v>769</v>
      </c>
      <c r="H71" s="3" t="s">
        <v>769</v>
      </c>
      <c r="I71" s="3" t="s">
        <v>769</v>
      </c>
      <c r="J71" s="3" t="s">
        <v>769</v>
      </c>
      <c r="K71" s="3" t="s">
        <v>769</v>
      </c>
      <c r="L71" s="3" t="s">
        <v>769</v>
      </c>
      <c r="M71" s="3" t="s">
        <v>769</v>
      </c>
      <c r="N71" s="3" t="s">
        <v>769</v>
      </c>
      <c r="O71" s="3" t="s">
        <v>769</v>
      </c>
      <c r="P71" s="3" t="s">
        <v>769</v>
      </c>
      <c r="Q71" s="3" t="s">
        <v>769</v>
      </c>
      <c r="R71" s="3" t="s">
        <v>769</v>
      </c>
      <c r="S71" s="3" t="s">
        <v>769</v>
      </c>
      <c r="T71" s="3" t="s">
        <v>769</v>
      </c>
      <c r="U71" s="3" t="s">
        <v>769</v>
      </c>
      <c r="V71" s="3" t="s">
        <v>769</v>
      </c>
      <c r="W71" s="3" t="s">
        <v>769</v>
      </c>
      <c r="X71" s="3" t="s">
        <v>769</v>
      </c>
      <c r="Y71" s="3" t="s">
        <v>769</v>
      </c>
      <c r="Z71" s="3" t="s">
        <v>769</v>
      </c>
      <c r="AA71" s="3" t="s">
        <v>769</v>
      </c>
      <c r="AB71" s="3" t="s">
        <v>769</v>
      </c>
      <c r="AC71" s="3" t="s">
        <v>769</v>
      </c>
      <c r="AD71" s="3" t="s">
        <v>769</v>
      </c>
      <c r="AE71" s="3" t="s">
        <v>769</v>
      </c>
      <c r="AF71" s="3" t="s">
        <v>769</v>
      </c>
      <c r="AG71" s="3" t="s">
        <v>769</v>
      </c>
      <c r="AH71" s="3" t="s">
        <v>769</v>
      </c>
      <c r="AI71" s="3" t="s">
        <v>769</v>
      </c>
      <c r="AJ71" s="3" t="s">
        <v>769</v>
      </c>
      <c r="AK71" s="3" t="s">
        <v>769</v>
      </c>
      <c r="AL71" s="3" t="s">
        <v>769</v>
      </c>
      <c r="AM71" s="3" t="s">
        <v>769</v>
      </c>
      <c r="AN71" s="3" t="s">
        <v>769</v>
      </c>
      <c r="AO71" s="3" t="s">
        <v>769</v>
      </c>
      <c r="AP71" s="3" t="s">
        <v>769</v>
      </c>
      <c r="AQ71" s="3">
        <v>11</v>
      </c>
      <c r="AR71" s="3">
        <v>16</v>
      </c>
      <c r="AS71" s="3" t="s">
        <v>769</v>
      </c>
      <c r="AT71" s="3" t="s">
        <v>769</v>
      </c>
      <c r="AU71" s="3" t="s">
        <v>769</v>
      </c>
      <c r="AV71" s="3" t="s">
        <v>769</v>
      </c>
      <c r="AW71" s="3" t="s">
        <v>769</v>
      </c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25">
      <c r="A72" s="2" t="s">
        <v>1491</v>
      </c>
      <c r="B72" s="2" t="s">
        <v>277</v>
      </c>
      <c r="C72" t="s">
        <v>21</v>
      </c>
      <c r="E72" s="3">
        <v>6</v>
      </c>
      <c r="F72" s="3">
        <v>5</v>
      </c>
      <c r="G72" s="3" t="s">
        <v>769</v>
      </c>
      <c r="H72" s="3" t="s">
        <v>769</v>
      </c>
      <c r="I72" s="3" t="s">
        <v>769</v>
      </c>
      <c r="J72" s="3" t="s">
        <v>769</v>
      </c>
      <c r="K72" s="3" t="s">
        <v>769</v>
      </c>
      <c r="L72" s="3" t="s">
        <v>769</v>
      </c>
      <c r="M72" s="3" t="s">
        <v>769</v>
      </c>
      <c r="N72" s="3" t="s">
        <v>769</v>
      </c>
      <c r="O72" s="3" t="s">
        <v>769</v>
      </c>
      <c r="P72" s="3" t="s">
        <v>769</v>
      </c>
      <c r="Q72" s="3" t="s">
        <v>769</v>
      </c>
      <c r="R72" s="3" t="s">
        <v>769</v>
      </c>
      <c r="S72" s="3" t="s">
        <v>769</v>
      </c>
      <c r="T72" s="3" t="s">
        <v>769</v>
      </c>
      <c r="U72" s="3" t="s">
        <v>769</v>
      </c>
      <c r="V72" s="3" t="s">
        <v>769</v>
      </c>
      <c r="W72" s="3" t="s">
        <v>769</v>
      </c>
      <c r="X72" s="3" t="s">
        <v>769</v>
      </c>
      <c r="Y72" s="3" t="s">
        <v>769</v>
      </c>
      <c r="Z72" s="3" t="s">
        <v>769</v>
      </c>
      <c r="AA72" s="3" t="s">
        <v>769</v>
      </c>
      <c r="AB72" s="3" t="s">
        <v>769</v>
      </c>
      <c r="AC72" s="3" t="s">
        <v>769</v>
      </c>
      <c r="AD72" s="3" t="s">
        <v>769</v>
      </c>
      <c r="AE72" s="3" t="s">
        <v>769</v>
      </c>
      <c r="AF72" s="3" t="s">
        <v>769</v>
      </c>
      <c r="AG72" s="3" t="s">
        <v>769</v>
      </c>
      <c r="AH72" s="3" t="s">
        <v>769</v>
      </c>
      <c r="AI72" s="3" t="s">
        <v>769</v>
      </c>
      <c r="AJ72" s="3" t="s">
        <v>769</v>
      </c>
      <c r="AK72" s="3" t="s">
        <v>769</v>
      </c>
      <c r="AL72" s="3" t="s">
        <v>769</v>
      </c>
      <c r="AM72" s="3" t="s">
        <v>769</v>
      </c>
      <c r="AN72" s="3" t="s">
        <v>769</v>
      </c>
      <c r="AO72" s="3" t="s">
        <v>769</v>
      </c>
      <c r="AP72" s="3" t="s">
        <v>769</v>
      </c>
      <c r="AQ72" s="3" t="s">
        <v>769</v>
      </c>
      <c r="AR72" s="3">
        <v>5</v>
      </c>
      <c r="AS72" s="3">
        <v>6</v>
      </c>
      <c r="AT72" s="3">
        <v>6</v>
      </c>
      <c r="AU72" s="3">
        <v>7</v>
      </c>
      <c r="AV72" s="3">
        <v>8</v>
      </c>
      <c r="AW72" s="3">
        <v>8</v>
      </c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25">
      <c r="A73" s="2" t="s">
        <v>1492</v>
      </c>
      <c r="B73" s="2" t="s">
        <v>744</v>
      </c>
      <c r="C73" t="s">
        <v>579</v>
      </c>
      <c r="E73" s="3">
        <v>6</v>
      </c>
      <c r="F73" s="3">
        <v>11</v>
      </c>
      <c r="G73" s="3" t="s">
        <v>769</v>
      </c>
      <c r="H73" s="3" t="s">
        <v>769</v>
      </c>
      <c r="I73" s="3" t="s">
        <v>769</v>
      </c>
      <c r="J73" s="3" t="s">
        <v>769</v>
      </c>
      <c r="K73" s="3" t="s">
        <v>769</v>
      </c>
      <c r="L73" s="3" t="s">
        <v>769</v>
      </c>
      <c r="M73" s="3" t="s">
        <v>769</v>
      </c>
      <c r="N73" s="3" t="s">
        <v>769</v>
      </c>
      <c r="O73" s="3" t="s">
        <v>769</v>
      </c>
      <c r="P73" s="3" t="s">
        <v>769</v>
      </c>
      <c r="Q73" s="3" t="s">
        <v>769</v>
      </c>
      <c r="R73" s="3" t="s">
        <v>769</v>
      </c>
      <c r="S73" s="3" t="s">
        <v>769</v>
      </c>
      <c r="T73" s="3" t="s">
        <v>769</v>
      </c>
      <c r="U73" s="3" t="s">
        <v>769</v>
      </c>
      <c r="V73" s="3" t="s">
        <v>769</v>
      </c>
      <c r="W73" s="3" t="s">
        <v>769</v>
      </c>
      <c r="X73" s="3" t="s">
        <v>769</v>
      </c>
      <c r="Y73" s="3" t="s">
        <v>769</v>
      </c>
      <c r="Z73" s="3" t="s">
        <v>769</v>
      </c>
      <c r="AA73" s="3" t="s">
        <v>769</v>
      </c>
      <c r="AB73" s="3" t="s">
        <v>769</v>
      </c>
      <c r="AC73" s="3" t="s">
        <v>769</v>
      </c>
      <c r="AD73" s="3" t="s">
        <v>769</v>
      </c>
      <c r="AE73" s="3" t="s">
        <v>769</v>
      </c>
      <c r="AF73" s="3" t="s">
        <v>769</v>
      </c>
      <c r="AG73" s="3" t="s">
        <v>769</v>
      </c>
      <c r="AH73" s="3" t="s">
        <v>769</v>
      </c>
      <c r="AI73" s="3" t="s">
        <v>769</v>
      </c>
      <c r="AJ73" s="3" t="s">
        <v>769</v>
      </c>
      <c r="AK73" s="3" t="s">
        <v>769</v>
      </c>
      <c r="AL73" s="3" t="s">
        <v>769</v>
      </c>
      <c r="AM73" s="3" t="s">
        <v>769</v>
      </c>
      <c r="AN73" s="3" t="s">
        <v>769</v>
      </c>
      <c r="AO73" s="3" t="s">
        <v>769</v>
      </c>
      <c r="AP73" s="3" t="s">
        <v>769</v>
      </c>
      <c r="AQ73" s="3" t="s">
        <v>769</v>
      </c>
      <c r="AR73" s="3">
        <v>11</v>
      </c>
      <c r="AS73" s="3">
        <v>11</v>
      </c>
      <c r="AT73" s="3">
        <v>11</v>
      </c>
      <c r="AU73" s="3">
        <v>11</v>
      </c>
      <c r="AV73" s="3">
        <v>14</v>
      </c>
      <c r="AW73" s="3">
        <v>15</v>
      </c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5">
      <c r="A74" s="2" t="s">
        <v>1493</v>
      </c>
      <c r="B74" s="2" t="s">
        <v>274</v>
      </c>
      <c r="C74" t="s">
        <v>1465</v>
      </c>
      <c r="E74" s="3">
        <v>2</v>
      </c>
      <c r="F74" s="3">
        <v>13</v>
      </c>
      <c r="G74" s="3" t="s">
        <v>769</v>
      </c>
      <c r="H74" s="3" t="s">
        <v>769</v>
      </c>
      <c r="I74" s="3" t="s">
        <v>769</v>
      </c>
      <c r="J74" s="3" t="s">
        <v>769</v>
      </c>
      <c r="K74" s="3" t="s">
        <v>769</v>
      </c>
      <c r="L74" s="3" t="s">
        <v>769</v>
      </c>
      <c r="M74" s="3" t="s">
        <v>769</v>
      </c>
      <c r="N74" s="3" t="s">
        <v>769</v>
      </c>
      <c r="O74" s="3" t="s">
        <v>769</v>
      </c>
      <c r="P74" s="3" t="s">
        <v>769</v>
      </c>
      <c r="Q74" s="3" t="s">
        <v>769</v>
      </c>
      <c r="R74" s="3" t="s">
        <v>769</v>
      </c>
      <c r="S74" s="3" t="s">
        <v>769</v>
      </c>
      <c r="T74" s="3" t="s">
        <v>769</v>
      </c>
      <c r="U74" s="3" t="s">
        <v>769</v>
      </c>
      <c r="V74" s="3" t="s">
        <v>769</v>
      </c>
      <c r="W74" s="3" t="s">
        <v>769</v>
      </c>
      <c r="X74" s="3" t="s">
        <v>769</v>
      </c>
      <c r="Y74" s="3" t="s">
        <v>769</v>
      </c>
      <c r="Z74" s="3" t="s">
        <v>769</v>
      </c>
      <c r="AA74" s="3" t="s">
        <v>769</v>
      </c>
      <c r="AB74" s="3" t="s">
        <v>769</v>
      </c>
      <c r="AC74" s="3" t="s">
        <v>769</v>
      </c>
      <c r="AD74" s="3" t="s">
        <v>769</v>
      </c>
      <c r="AE74" s="3" t="s">
        <v>769</v>
      </c>
      <c r="AF74" s="3" t="s">
        <v>769</v>
      </c>
      <c r="AG74" s="3" t="s">
        <v>769</v>
      </c>
      <c r="AH74" s="3" t="s">
        <v>769</v>
      </c>
      <c r="AI74" s="3" t="s">
        <v>769</v>
      </c>
      <c r="AJ74" s="3" t="s">
        <v>769</v>
      </c>
      <c r="AK74" s="3" t="s">
        <v>769</v>
      </c>
      <c r="AL74" s="3" t="s">
        <v>769</v>
      </c>
      <c r="AM74" s="3" t="s">
        <v>769</v>
      </c>
      <c r="AN74" s="3" t="s">
        <v>769</v>
      </c>
      <c r="AO74" s="3" t="s">
        <v>769</v>
      </c>
      <c r="AP74" s="3" t="s">
        <v>769</v>
      </c>
      <c r="AQ74" s="3" t="s">
        <v>769</v>
      </c>
      <c r="AR74" s="3">
        <v>13</v>
      </c>
      <c r="AS74" s="3">
        <v>19</v>
      </c>
      <c r="AT74" s="3" t="s">
        <v>769</v>
      </c>
      <c r="AU74" s="3" t="s">
        <v>769</v>
      </c>
      <c r="AV74" s="3" t="s">
        <v>769</v>
      </c>
      <c r="AW74" s="3" t="s">
        <v>769</v>
      </c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25">
      <c r="A75" s="2" t="s">
        <v>1494</v>
      </c>
      <c r="B75" s="2" t="s">
        <v>1495</v>
      </c>
      <c r="C75" t="s">
        <v>121</v>
      </c>
      <c r="E75" s="3">
        <v>3</v>
      </c>
      <c r="F75" s="3">
        <v>15</v>
      </c>
      <c r="G75" s="3" t="s">
        <v>769</v>
      </c>
      <c r="H75" s="3" t="s">
        <v>769</v>
      </c>
      <c r="I75" s="3" t="s">
        <v>769</v>
      </c>
      <c r="J75" s="3" t="s">
        <v>769</v>
      </c>
      <c r="K75" s="3" t="s">
        <v>769</v>
      </c>
      <c r="L75" s="3" t="s">
        <v>769</v>
      </c>
      <c r="M75" s="3" t="s">
        <v>769</v>
      </c>
      <c r="N75" s="3" t="s">
        <v>769</v>
      </c>
      <c r="O75" s="3" t="s">
        <v>769</v>
      </c>
      <c r="P75" s="3" t="s">
        <v>769</v>
      </c>
      <c r="Q75" s="3" t="s">
        <v>769</v>
      </c>
      <c r="R75" s="3" t="s">
        <v>769</v>
      </c>
      <c r="S75" s="3" t="s">
        <v>769</v>
      </c>
      <c r="T75" s="3" t="s">
        <v>769</v>
      </c>
      <c r="U75" s="3" t="s">
        <v>769</v>
      </c>
      <c r="V75" s="3" t="s">
        <v>769</v>
      </c>
      <c r="W75" s="3" t="s">
        <v>769</v>
      </c>
      <c r="X75" s="3" t="s">
        <v>769</v>
      </c>
      <c r="Y75" s="3" t="s">
        <v>769</v>
      </c>
      <c r="Z75" s="3" t="s">
        <v>769</v>
      </c>
      <c r="AA75" s="3" t="s">
        <v>769</v>
      </c>
      <c r="AB75" s="3" t="s">
        <v>769</v>
      </c>
      <c r="AC75" s="3" t="s">
        <v>769</v>
      </c>
      <c r="AD75" s="3" t="s">
        <v>769</v>
      </c>
      <c r="AE75" s="3" t="s">
        <v>769</v>
      </c>
      <c r="AF75" s="3" t="s">
        <v>769</v>
      </c>
      <c r="AG75" s="3" t="s">
        <v>769</v>
      </c>
      <c r="AH75" s="3" t="s">
        <v>769</v>
      </c>
      <c r="AI75" s="3" t="s">
        <v>769</v>
      </c>
      <c r="AJ75" s="3" t="s">
        <v>769</v>
      </c>
      <c r="AK75" s="3" t="s">
        <v>769</v>
      </c>
      <c r="AL75" s="3" t="s">
        <v>769</v>
      </c>
      <c r="AM75" s="3" t="s">
        <v>769</v>
      </c>
      <c r="AN75" s="3" t="s">
        <v>769</v>
      </c>
      <c r="AO75" s="3" t="s">
        <v>769</v>
      </c>
      <c r="AP75" s="3" t="s">
        <v>769</v>
      </c>
      <c r="AQ75" s="3" t="s">
        <v>769</v>
      </c>
      <c r="AR75" s="3">
        <v>15</v>
      </c>
      <c r="AS75" s="3">
        <v>15</v>
      </c>
      <c r="AT75" s="3">
        <v>20</v>
      </c>
      <c r="AU75" s="3" t="s">
        <v>769</v>
      </c>
      <c r="AV75" s="3" t="s">
        <v>769</v>
      </c>
      <c r="AW75" s="3" t="s">
        <v>769</v>
      </c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25">
      <c r="A76" s="2" t="s">
        <v>1496</v>
      </c>
      <c r="B76" s="2" t="s">
        <v>258</v>
      </c>
      <c r="C76" t="s">
        <v>259</v>
      </c>
      <c r="E76" s="3">
        <v>3</v>
      </c>
      <c r="F76" s="3">
        <v>14</v>
      </c>
      <c r="G76" s="3" t="s">
        <v>769</v>
      </c>
      <c r="H76" s="3" t="s">
        <v>769</v>
      </c>
      <c r="I76" s="3" t="s">
        <v>769</v>
      </c>
      <c r="J76" s="3" t="s">
        <v>769</v>
      </c>
      <c r="K76" s="3" t="s">
        <v>769</v>
      </c>
      <c r="L76" s="3" t="s">
        <v>769</v>
      </c>
      <c r="M76" s="3" t="s">
        <v>769</v>
      </c>
      <c r="N76" s="3" t="s">
        <v>769</v>
      </c>
      <c r="O76" s="3" t="s">
        <v>769</v>
      </c>
      <c r="P76" s="3" t="s">
        <v>769</v>
      </c>
      <c r="Q76" s="3" t="s">
        <v>769</v>
      </c>
      <c r="R76" s="3" t="s">
        <v>769</v>
      </c>
      <c r="S76" s="3" t="s">
        <v>769</v>
      </c>
      <c r="T76" s="3" t="s">
        <v>769</v>
      </c>
      <c r="U76" s="3" t="s">
        <v>769</v>
      </c>
      <c r="V76" s="3" t="s">
        <v>769</v>
      </c>
      <c r="W76" s="3" t="s">
        <v>769</v>
      </c>
      <c r="X76" s="3" t="s">
        <v>769</v>
      </c>
      <c r="Y76" s="3" t="s">
        <v>769</v>
      </c>
      <c r="Z76" s="3" t="s">
        <v>769</v>
      </c>
      <c r="AA76" s="3" t="s">
        <v>769</v>
      </c>
      <c r="AB76" s="3" t="s">
        <v>769</v>
      </c>
      <c r="AC76" s="3" t="s">
        <v>769</v>
      </c>
      <c r="AD76" s="3" t="s">
        <v>769</v>
      </c>
      <c r="AE76" s="3" t="s">
        <v>769</v>
      </c>
      <c r="AF76" s="3" t="s">
        <v>769</v>
      </c>
      <c r="AG76" s="3" t="s">
        <v>769</v>
      </c>
      <c r="AH76" s="3" t="s">
        <v>769</v>
      </c>
      <c r="AI76" s="3" t="s">
        <v>769</v>
      </c>
      <c r="AJ76" s="3" t="s">
        <v>769</v>
      </c>
      <c r="AK76" s="3" t="s">
        <v>769</v>
      </c>
      <c r="AL76" s="3" t="s">
        <v>769</v>
      </c>
      <c r="AM76" s="3" t="s">
        <v>769</v>
      </c>
      <c r="AN76" s="3" t="s">
        <v>769</v>
      </c>
      <c r="AO76" s="3" t="s">
        <v>769</v>
      </c>
      <c r="AP76" s="3" t="s">
        <v>769</v>
      </c>
      <c r="AQ76" s="3" t="s">
        <v>769</v>
      </c>
      <c r="AR76" s="3" t="s">
        <v>769</v>
      </c>
      <c r="AS76" s="3" t="s">
        <v>769</v>
      </c>
      <c r="AT76" s="3">
        <v>14</v>
      </c>
      <c r="AU76" s="3">
        <v>17</v>
      </c>
      <c r="AV76" s="3">
        <v>19</v>
      </c>
      <c r="AW76" s="3" t="s">
        <v>769</v>
      </c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2" t="s">
        <v>1497</v>
      </c>
      <c r="B77" s="2" t="s">
        <v>279</v>
      </c>
      <c r="C77" t="s">
        <v>259</v>
      </c>
      <c r="E77" s="3">
        <v>1</v>
      </c>
      <c r="F77" s="3">
        <v>16</v>
      </c>
      <c r="G77" s="3" t="s">
        <v>769</v>
      </c>
      <c r="H77" s="3" t="s">
        <v>769</v>
      </c>
      <c r="I77" s="3" t="s">
        <v>769</v>
      </c>
      <c r="J77" s="3" t="s">
        <v>769</v>
      </c>
      <c r="K77" s="3" t="s">
        <v>769</v>
      </c>
      <c r="L77" s="3" t="s">
        <v>769</v>
      </c>
      <c r="M77" s="3" t="s">
        <v>769</v>
      </c>
      <c r="N77" s="3" t="s">
        <v>769</v>
      </c>
      <c r="O77" s="3" t="s">
        <v>769</v>
      </c>
      <c r="P77" s="3" t="s">
        <v>769</v>
      </c>
      <c r="Q77" s="3" t="s">
        <v>769</v>
      </c>
      <c r="R77" s="3" t="s">
        <v>769</v>
      </c>
      <c r="S77" s="3" t="s">
        <v>769</v>
      </c>
      <c r="T77" s="3" t="s">
        <v>769</v>
      </c>
      <c r="U77" s="3" t="s">
        <v>769</v>
      </c>
      <c r="V77" s="3" t="s">
        <v>769</v>
      </c>
      <c r="W77" s="3" t="s">
        <v>769</v>
      </c>
      <c r="X77" s="3" t="s">
        <v>769</v>
      </c>
      <c r="Y77" s="3" t="s">
        <v>769</v>
      </c>
      <c r="Z77" s="3" t="s">
        <v>769</v>
      </c>
      <c r="AA77" s="3" t="s">
        <v>769</v>
      </c>
      <c r="AB77" s="3" t="s">
        <v>769</v>
      </c>
      <c r="AC77" s="3" t="s">
        <v>769</v>
      </c>
      <c r="AD77" s="3" t="s">
        <v>769</v>
      </c>
      <c r="AE77" s="3" t="s">
        <v>769</v>
      </c>
      <c r="AF77" s="3" t="s">
        <v>769</v>
      </c>
      <c r="AG77" s="3" t="s">
        <v>769</v>
      </c>
      <c r="AH77" s="3" t="s">
        <v>769</v>
      </c>
      <c r="AI77" s="3" t="s">
        <v>769</v>
      </c>
      <c r="AJ77" s="3" t="s">
        <v>769</v>
      </c>
      <c r="AK77" s="3" t="s">
        <v>769</v>
      </c>
      <c r="AL77" s="3" t="s">
        <v>769</v>
      </c>
      <c r="AM77" s="3" t="s">
        <v>769</v>
      </c>
      <c r="AN77" s="3" t="s">
        <v>769</v>
      </c>
      <c r="AO77" s="3" t="s">
        <v>769</v>
      </c>
      <c r="AP77" s="3" t="s">
        <v>769</v>
      </c>
      <c r="AQ77" s="3" t="s">
        <v>769</v>
      </c>
      <c r="AR77" s="3" t="s">
        <v>769</v>
      </c>
      <c r="AS77" s="3" t="s">
        <v>769</v>
      </c>
      <c r="AT77" s="3">
        <v>16</v>
      </c>
      <c r="AU77" s="3" t="s">
        <v>769</v>
      </c>
      <c r="AV77" s="3" t="s">
        <v>769</v>
      </c>
      <c r="AW77" s="3" t="s">
        <v>769</v>
      </c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2" t="s">
        <v>1412</v>
      </c>
      <c r="B78" s="2" t="s">
        <v>34</v>
      </c>
      <c r="C78" t="s">
        <v>19</v>
      </c>
      <c r="E78" s="3">
        <v>3</v>
      </c>
      <c r="F78" s="3">
        <v>1</v>
      </c>
      <c r="G78" s="3" t="s">
        <v>769</v>
      </c>
      <c r="H78" s="3" t="s">
        <v>769</v>
      </c>
      <c r="I78" s="3" t="s">
        <v>769</v>
      </c>
      <c r="J78" s="3" t="s">
        <v>769</v>
      </c>
      <c r="K78" s="3" t="s">
        <v>769</v>
      </c>
      <c r="L78" s="3" t="s">
        <v>769</v>
      </c>
      <c r="M78" s="3" t="s">
        <v>769</v>
      </c>
      <c r="N78" s="3" t="s">
        <v>769</v>
      </c>
      <c r="O78" s="3" t="s">
        <v>769</v>
      </c>
      <c r="P78" s="3" t="s">
        <v>769</v>
      </c>
      <c r="Q78" s="3" t="s">
        <v>769</v>
      </c>
      <c r="R78" s="3" t="s">
        <v>769</v>
      </c>
      <c r="S78" s="3" t="s">
        <v>769</v>
      </c>
      <c r="T78" s="3" t="s">
        <v>769</v>
      </c>
      <c r="U78" s="3" t="s">
        <v>769</v>
      </c>
      <c r="V78" s="3" t="s">
        <v>769</v>
      </c>
      <c r="W78" s="3" t="s">
        <v>769</v>
      </c>
      <c r="X78" s="3" t="s">
        <v>769</v>
      </c>
      <c r="Y78" s="3" t="s">
        <v>769</v>
      </c>
      <c r="Z78" s="3" t="s">
        <v>769</v>
      </c>
      <c r="AA78" s="3" t="s">
        <v>769</v>
      </c>
      <c r="AB78" s="3" t="s">
        <v>769</v>
      </c>
      <c r="AC78" s="3" t="s">
        <v>769</v>
      </c>
      <c r="AD78" s="3" t="s">
        <v>769</v>
      </c>
      <c r="AE78" s="3" t="s">
        <v>769</v>
      </c>
      <c r="AF78" s="3" t="s">
        <v>769</v>
      </c>
      <c r="AG78" s="3" t="s">
        <v>769</v>
      </c>
      <c r="AH78" s="3" t="s">
        <v>769</v>
      </c>
      <c r="AI78" s="3" t="s">
        <v>769</v>
      </c>
      <c r="AJ78" s="3" t="s">
        <v>769</v>
      </c>
      <c r="AK78" s="3" t="s">
        <v>769</v>
      </c>
      <c r="AL78" s="3" t="s">
        <v>769</v>
      </c>
      <c r="AM78" s="3" t="s">
        <v>769</v>
      </c>
      <c r="AN78" s="3" t="s">
        <v>769</v>
      </c>
      <c r="AO78" s="3" t="s">
        <v>769</v>
      </c>
      <c r="AP78" s="3" t="s">
        <v>769</v>
      </c>
      <c r="AQ78" s="3" t="s">
        <v>769</v>
      </c>
      <c r="AR78" s="3" t="s">
        <v>769</v>
      </c>
      <c r="AS78" s="3" t="s">
        <v>769</v>
      </c>
      <c r="AT78" s="3" t="s">
        <v>769</v>
      </c>
      <c r="AU78" s="3">
        <v>1</v>
      </c>
      <c r="AV78" s="3">
        <v>7</v>
      </c>
      <c r="AW78" s="3">
        <v>10</v>
      </c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2" t="s">
        <v>1498</v>
      </c>
      <c r="B79" s="2" t="s">
        <v>1499</v>
      </c>
      <c r="C79" t="s">
        <v>90</v>
      </c>
      <c r="E79" s="3">
        <v>3</v>
      </c>
      <c r="F79" s="3">
        <v>14</v>
      </c>
      <c r="G79" s="3" t="s">
        <v>769</v>
      </c>
      <c r="H79" s="3" t="s">
        <v>769</v>
      </c>
      <c r="I79" s="3" t="s">
        <v>769</v>
      </c>
      <c r="J79" s="3" t="s">
        <v>769</v>
      </c>
      <c r="K79" s="3" t="s">
        <v>769</v>
      </c>
      <c r="L79" s="3" t="s">
        <v>769</v>
      </c>
      <c r="M79" s="3" t="s">
        <v>769</v>
      </c>
      <c r="N79" s="3" t="s">
        <v>769</v>
      </c>
      <c r="O79" s="3" t="s">
        <v>769</v>
      </c>
      <c r="P79" s="3" t="s">
        <v>769</v>
      </c>
      <c r="Q79" s="3" t="s">
        <v>769</v>
      </c>
      <c r="R79" s="3" t="s">
        <v>769</v>
      </c>
      <c r="S79" s="3" t="s">
        <v>769</v>
      </c>
      <c r="T79" s="3" t="s">
        <v>769</v>
      </c>
      <c r="U79" s="3" t="s">
        <v>769</v>
      </c>
      <c r="V79" s="3" t="s">
        <v>769</v>
      </c>
      <c r="W79" s="3" t="s">
        <v>769</v>
      </c>
      <c r="X79" s="3" t="s">
        <v>769</v>
      </c>
      <c r="Y79" s="3" t="s">
        <v>769</v>
      </c>
      <c r="Z79" s="3" t="s">
        <v>769</v>
      </c>
      <c r="AA79" s="3" t="s">
        <v>769</v>
      </c>
      <c r="AB79" s="3" t="s">
        <v>769</v>
      </c>
      <c r="AC79" s="3" t="s">
        <v>769</v>
      </c>
      <c r="AD79" s="3" t="s">
        <v>769</v>
      </c>
      <c r="AE79" s="3" t="s">
        <v>769</v>
      </c>
      <c r="AF79" s="3" t="s">
        <v>769</v>
      </c>
      <c r="AG79" s="3" t="s">
        <v>769</v>
      </c>
      <c r="AH79" s="3" t="s">
        <v>769</v>
      </c>
      <c r="AI79" s="3" t="s">
        <v>769</v>
      </c>
      <c r="AJ79" s="3" t="s">
        <v>769</v>
      </c>
      <c r="AK79" s="3" t="s">
        <v>769</v>
      </c>
      <c r="AL79" s="3" t="s">
        <v>769</v>
      </c>
      <c r="AM79" s="3" t="s">
        <v>769</v>
      </c>
      <c r="AN79" s="3" t="s">
        <v>769</v>
      </c>
      <c r="AO79" s="3" t="s">
        <v>769</v>
      </c>
      <c r="AP79" s="3" t="s">
        <v>769</v>
      </c>
      <c r="AQ79" s="3" t="s">
        <v>769</v>
      </c>
      <c r="AR79" s="3" t="s">
        <v>769</v>
      </c>
      <c r="AS79" s="3" t="s">
        <v>769</v>
      </c>
      <c r="AT79" s="3" t="s">
        <v>769</v>
      </c>
      <c r="AU79" s="3">
        <v>14</v>
      </c>
      <c r="AV79" s="3">
        <v>16</v>
      </c>
      <c r="AW79" s="3">
        <v>16</v>
      </c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25">
      <c r="A80" s="2" t="s">
        <v>1500</v>
      </c>
      <c r="B80" s="2" t="s">
        <v>280</v>
      </c>
      <c r="C80" t="s">
        <v>1501</v>
      </c>
      <c r="E80" s="3">
        <v>1</v>
      </c>
      <c r="F80" s="3">
        <v>15</v>
      </c>
      <c r="G80" s="3" t="s">
        <v>769</v>
      </c>
      <c r="H80" s="3" t="s">
        <v>769</v>
      </c>
      <c r="I80" s="3" t="s">
        <v>769</v>
      </c>
      <c r="J80" s="3" t="s">
        <v>769</v>
      </c>
      <c r="K80" s="3" t="s">
        <v>769</v>
      </c>
      <c r="L80" s="3" t="s">
        <v>769</v>
      </c>
      <c r="M80" s="3" t="s">
        <v>769</v>
      </c>
      <c r="N80" s="3" t="s">
        <v>769</v>
      </c>
      <c r="O80" s="3" t="s">
        <v>769</v>
      </c>
      <c r="P80" s="3" t="s">
        <v>769</v>
      </c>
      <c r="Q80" s="3" t="s">
        <v>769</v>
      </c>
      <c r="R80" s="3" t="s">
        <v>769</v>
      </c>
      <c r="S80" s="3" t="s">
        <v>769</v>
      </c>
      <c r="T80" s="3" t="s">
        <v>769</v>
      </c>
      <c r="U80" s="3" t="s">
        <v>769</v>
      </c>
      <c r="V80" s="3" t="s">
        <v>769</v>
      </c>
      <c r="W80" s="3" t="s">
        <v>769</v>
      </c>
      <c r="X80" s="3" t="s">
        <v>769</v>
      </c>
      <c r="Y80" s="3" t="s">
        <v>769</v>
      </c>
      <c r="Z80" s="3" t="s">
        <v>769</v>
      </c>
      <c r="AA80" s="3" t="s">
        <v>769</v>
      </c>
      <c r="AB80" s="3" t="s">
        <v>769</v>
      </c>
      <c r="AC80" s="3" t="s">
        <v>769</v>
      </c>
      <c r="AD80" s="3" t="s">
        <v>769</v>
      </c>
      <c r="AE80" s="3" t="s">
        <v>769</v>
      </c>
      <c r="AF80" s="3" t="s">
        <v>769</v>
      </c>
      <c r="AG80" s="3" t="s">
        <v>769</v>
      </c>
      <c r="AH80" s="3" t="s">
        <v>769</v>
      </c>
      <c r="AI80" s="3" t="s">
        <v>769</v>
      </c>
      <c r="AJ80" s="3" t="s">
        <v>769</v>
      </c>
      <c r="AK80" s="3" t="s">
        <v>769</v>
      </c>
      <c r="AL80" s="3" t="s">
        <v>769</v>
      </c>
      <c r="AM80" s="3" t="s">
        <v>769</v>
      </c>
      <c r="AN80" s="3" t="s">
        <v>769</v>
      </c>
      <c r="AO80" s="3" t="s">
        <v>769</v>
      </c>
      <c r="AP80" s="3" t="s">
        <v>769</v>
      </c>
      <c r="AQ80" s="3" t="s">
        <v>769</v>
      </c>
      <c r="AR80" s="3" t="s">
        <v>769</v>
      </c>
      <c r="AS80" s="3" t="s">
        <v>769</v>
      </c>
      <c r="AT80" s="3" t="s">
        <v>769</v>
      </c>
      <c r="AU80" s="3">
        <v>15</v>
      </c>
      <c r="AV80" s="3" t="s">
        <v>769</v>
      </c>
      <c r="AW80" s="3" t="s">
        <v>769</v>
      </c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2" t="s">
        <v>1414</v>
      </c>
      <c r="B81" s="2" t="s">
        <v>1415</v>
      </c>
      <c r="C81" t="s">
        <v>21</v>
      </c>
      <c r="E81" s="3">
        <v>2</v>
      </c>
      <c r="F81" s="3">
        <v>1</v>
      </c>
      <c r="G81" s="3" t="s">
        <v>769</v>
      </c>
      <c r="H81" s="3" t="s">
        <v>769</v>
      </c>
      <c r="I81" s="3" t="s">
        <v>769</v>
      </c>
      <c r="J81" s="3" t="s">
        <v>769</v>
      </c>
      <c r="K81" s="3" t="s">
        <v>769</v>
      </c>
      <c r="L81" s="3" t="s">
        <v>769</v>
      </c>
      <c r="M81" s="3" t="s">
        <v>769</v>
      </c>
      <c r="N81" s="3" t="s">
        <v>769</v>
      </c>
      <c r="O81" s="3" t="s">
        <v>769</v>
      </c>
      <c r="P81" s="3" t="s">
        <v>769</v>
      </c>
      <c r="Q81" s="3" t="s">
        <v>769</v>
      </c>
      <c r="R81" s="3" t="s">
        <v>769</v>
      </c>
      <c r="S81" s="3" t="s">
        <v>769</v>
      </c>
      <c r="T81" s="3" t="s">
        <v>769</v>
      </c>
      <c r="U81" s="3" t="s">
        <v>769</v>
      </c>
      <c r="V81" s="3" t="s">
        <v>769</v>
      </c>
      <c r="W81" s="3" t="s">
        <v>769</v>
      </c>
      <c r="X81" s="3" t="s">
        <v>769</v>
      </c>
      <c r="Y81" s="3" t="s">
        <v>769</v>
      </c>
      <c r="Z81" s="3" t="s">
        <v>769</v>
      </c>
      <c r="AA81" s="3" t="s">
        <v>769</v>
      </c>
      <c r="AB81" s="3" t="s">
        <v>769</v>
      </c>
      <c r="AC81" s="3" t="s">
        <v>769</v>
      </c>
      <c r="AD81" s="3" t="s">
        <v>769</v>
      </c>
      <c r="AE81" s="3" t="s">
        <v>769</v>
      </c>
      <c r="AF81" s="3" t="s">
        <v>769</v>
      </c>
      <c r="AG81" s="3" t="s">
        <v>769</v>
      </c>
      <c r="AH81" s="3" t="s">
        <v>769</v>
      </c>
      <c r="AI81" s="3" t="s">
        <v>769</v>
      </c>
      <c r="AJ81" s="3" t="s">
        <v>769</v>
      </c>
      <c r="AK81" s="3" t="s">
        <v>769</v>
      </c>
      <c r="AL81" s="3" t="s">
        <v>769</v>
      </c>
      <c r="AM81" s="3" t="s">
        <v>769</v>
      </c>
      <c r="AN81" s="3" t="s">
        <v>769</v>
      </c>
      <c r="AO81" s="3" t="s">
        <v>769</v>
      </c>
      <c r="AP81" s="3" t="s">
        <v>769</v>
      </c>
      <c r="AQ81" s="3" t="s">
        <v>769</v>
      </c>
      <c r="AR81" s="3" t="s">
        <v>769</v>
      </c>
      <c r="AS81" s="3" t="s">
        <v>769</v>
      </c>
      <c r="AT81" s="3" t="s">
        <v>769</v>
      </c>
      <c r="AU81" s="3" t="s">
        <v>769</v>
      </c>
      <c r="AV81" s="3">
        <v>1</v>
      </c>
      <c r="AW81" s="3">
        <v>3</v>
      </c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25">
      <c r="A82" s="2" t="s">
        <v>1416</v>
      </c>
      <c r="B82" s="2" t="s">
        <v>34</v>
      </c>
      <c r="C82" t="s">
        <v>19</v>
      </c>
      <c r="E82" s="3">
        <v>1</v>
      </c>
      <c r="F82" s="3">
        <v>1</v>
      </c>
      <c r="G82" s="3" t="s">
        <v>769</v>
      </c>
      <c r="H82" s="3" t="s">
        <v>769</v>
      </c>
      <c r="I82" s="3" t="s">
        <v>769</v>
      </c>
      <c r="J82" s="3" t="s">
        <v>769</v>
      </c>
      <c r="K82" s="3" t="s">
        <v>769</v>
      </c>
      <c r="L82" s="3" t="s">
        <v>769</v>
      </c>
      <c r="M82" s="3" t="s">
        <v>769</v>
      </c>
      <c r="N82" s="3" t="s">
        <v>769</v>
      </c>
      <c r="O82" s="3" t="s">
        <v>769</v>
      </c>
      <c r="P82" s="3" t="s">
        <v>769</v>
      </c>
      <c r="Q82" s="3" t="s">
        <v>769</v>
      </c>
      <c r="R82" s="3" t="s">
        <v>769</v>
      </c>
      <c r="S82" s="3" t="s">
        <v>769</v>
      </c>
      <c r="T82" s="3" t="s">
        <v>769</v>
      </c>
      <c r="U82" s="3" t="s">
        <v>769</v>
      </c>
      <c r="V82" s="3" t="s">
        <v>769</v>
      </c>
      <c r="W82" s="3" t="s">
        <v>769</v>
      </c>
      <c r="X82" s="3" t="s">
        <v>769</v>
      </c>
      <c r="Y82" s="3" t="s">
        <v>769</v>
      </c>
      <c r="Z82" s="3" t="s">
        <v>769</v>
      </c>
      <c r="AA82" s="3" t="s">
        <v>769</v>
      </c>
      <c r="AB82" s="3" t="s">
        <v>769</v>
      </c>
      <c r="AC82" s="3" t="s">
        <v>769</v>
      </c>
      <c r="AD82" s="3" t="s">
        <v>769</v>
      </c>
      <c r="AE82" s="3" t="s">
        <v>769</v>
      </c>
      <c r="AF82" s="3" t="s">
        <v>769</v>
      </c>
      <c r="AG82" s="3" t="s">
        <v>769</v>
      </c>
      <c r="AH82" s="3" t="s">
        <v>769</v>
      </c>
      <c r="AI82" s="3" t="s">
        <v>769</v>
      </c>
      <c r="AJ82" s="3" t="s">
        <v>769</v>
      </c>
      <c r="AK82" s="3" t="s">
        <v>769</v>
      </c>
      <c r="AL82" s="3" t="s">
        <v>769</v>
      </c>
      <c r="AM82" s="3" t="s">
        <v>769</v>
      </c>
      <c r="AN82" s="3" t="s">
        <v>769</v>
      </c>
      <c r="AO82" s="3" t="s">
        <v>769</v>
      </c>
      <c r="AP82" s="3" t="s">
        <v>769</v>
      </c>
      <c r="AQ82" s="3" t="s">
        <v>769</v>
      </c>
      <c r="AR82" s="3" t="s">
        <v>769</v>
      </c>
      <c r="AS82" s="3" t="s">
        <v>769</v>
      </c>
      <c r="AT82" s="3" t="s">
        <v>769</v>
      </c>
      <c r="AU82" s="3" t="s">
        <v>769</v>
      </c>
      <c r="AV82" s="3" t="s">
        <v>769</v>
      </c>
      <c r="AW82" s="3">
        <v>1</v>
      </c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25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25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25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25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25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25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25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25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25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7:58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7:58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7:58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7:58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7:58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7:58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7:58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E103" s="3"/>
      <c r="AG103" s="3"/>
      <c r="AI103" s="3"/>
      <c r="AK103" s="3"/>
      <c r="AM103" s="3"/>
      <c r="AO103" s="3"/>
      <c r="AQ103" s="3"/>
      <c r="AS103" s="3"/>
      <c r="AU103" s="3"/>
      <c r="AW103" s="3"/>
      <c r="AY103" s="3"/>
      <c r="BA103" s="3"/>
      <c r="BC103" s="3"/>
      <c r="BE103" s="3"/>
    </row>
    <row r="104" spans="7:58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7:58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7:58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7:58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7:58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7:58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7:58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7:58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7:58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7:58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7:58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7:58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7:58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7:58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7:58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7:58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7:58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7:58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7:58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7:58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7:58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7:58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7:58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7:58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7:58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7:58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7:58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7:58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7:58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7:58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7:58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7:58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7:58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7:58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7:58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7:58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7:58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7:58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7:58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7:58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7:58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7:58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7:58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7:58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7:58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E148" s="3"/>
      <c r="AG148" s="3"/>
      <c r="AI148" s="3"/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</row>
    <row r="149" spans="7:58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E149" s="3"/>
      <c r="AG149" s="3"/>
      <c r="AI149" s="3"/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</row>
    <row r="150" spans="7:58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E150" s="3"/>
      <c r="AG150" s="3"/>
      <c r="AI150" s="3"/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</row>
    <row r="151" spans="7:5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E151" s="3"/>
      <c r="AG151" s="3"/>
      <c r="AI151" s="3"/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</row>
    <row r="152" spans="7:5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E152" s="3"/>
      <c r="AG152" s="3"/>
      <c r="AI152" s="3"/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</row>
    <row r="153" spans="7:5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7:5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E154" s="3"/>
      <c r="AG154" s="3"/>
      <c r="AI154" s="3"/>
      <c r="AK154" s="3"/>
      <c r="AM154" s="3"/>
      <c r="AO154" s="3"/>
      <c r="AQ154" s="3"/>
      <c r="AS154" s="3"/>
      <c r="AU154" s="3"/>
      <c r="AW154" s="3"/>
      <c r="AY154" s="3"/>
      <c r="BA154" s="3"/>
      <c r="BC154" s="3"/>
      <c r="BE154" s="3"/>
    </row>
    <row r="155" spans="7:5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7:5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7:5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E157" s="3"/>
      <c r="AG157" s="3"/>
      <c r="AI157" s="3"/>
      <c r="AK157" s="3"/>
      <c r="AM157" s="3"/>
      <c r="AO157" s="3"/>
      <c r="AQ157" s="3"/>
      <c r="AS157" s="3"/>
      <c r="AU157" s="3"/>
      <c r="AW157" s="3"/>
      <c r="AY157" s="3"/>
      <c r="BA157" s="3"/>
      <c r="BC157" s="3"/>
      <c r="BE157" s="3"/>
    </row>
    <row r="158" spans="7:5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E158" s="3"/>
      <c r="AG158" s="3"/>
      <c r="AI158" s="3"/>
      <c r="AK158" s="3"/>
      <c r="AM158" s="3"/>
      <c r="AO158" s="3"/>
      <c r="AQ158" s="3"/>
      <c r="AS158" s="3"/>
      <c r="AU158" s="3"/>
      <c r="AW158" s="3"/>
      <c r="AY158" s="3"/>
      <c r="BA158" s="3"/>
      <c r="BC158" s="3"/>
      <c r="BE158" s="3"/>
    </row>
    <row r="159" spans="7:5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7:5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7:5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E161" s="3"/>
      <c r="AG161" s="3"/>
      <c r="AI161" s="3"/>
      <c r="AK161" s="3"/>
      <c r="AM161" s="3"/>
      <c r="AO161" s="3"/>
      <c r="AQ161" s="3"/>
      <c r="AS161" s="3"/>
      <c r="AU161" s="3"/>
      <c r="AW161" s="3"/>
      <c r="AY161" s="3"/>
      <c r="BA161" s="3"/>
      <c r="BC161" s="3"/>
      <c r="BE161" s="3"/>
    </row>
    <row r="162" spans="7:5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7:5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7:5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7:5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7:5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7:5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7:5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7:5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7:5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7:5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7:5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7:5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7:5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7:5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7:5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E176" s="3"/>
      <c r="AG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</row>
    <row r="177" spans="7:5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7:5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3"/>
      <c r="AG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</row>
    <row r="179" spans="7:5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E179" s="3"/>
      <c r="AG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</row>
    <row r="180" spans="7:5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E180" s="3"/>
      <c r="AG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</row>
    <row r="181" spans="7:5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E181" s="3"/>
      <c r="AG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</row>
    <row r="182" spans="7:5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E182" s="3"/>
      <c r="AG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</row>
    <row r="183" spans="7:5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E183" s="3"/>
      <c r="AG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</row>
    <row r="184" spans="7:5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E184" s="3"/>
      <c r="AG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</row>
    <row r="185" spans="7:5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E185" s="3"/>
      <c r="AG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</row>
    <row r="186" spans="7:5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E186" s="3"/>
      <c r="AG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</row>
    <row r="187" spans="7:5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E187" s="3"/>
      <c r="AG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</row>
    <row r="188" spans="7:5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E188" s="3"/>
      <c r="AG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</row>
    <row r="189" spans="7:5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E189" s="3"/>
      <c r="AG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</row>
    <row r="190" spans="7:5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E190" s="3"/>
      <c r="AG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</row>
    <row r="191" spans="7:5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E191" s="3"/>
      <c r="AG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</row>
    <row r="192" spans="7:5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E192" s="3"/>
      <c r="AG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</row>
    <row r="193" spans="7:57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E193" s="3"/>
      <c r="AG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</row>
    <row r="194" spans="7:57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E194" s="3"/>
      <c r="AG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</row>
    <row r="195" spans="7:57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E195" s="3"/>
      <c r="AG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</row>
    <row r="196" spans="7:57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E196" s="3"/>
      <c r="AG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</row>
    <row r="197" spans="7:57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E197" s="3"/>
      <c r="AG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</row>
    <row r="198" spans="7:57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E198" s="3"/>
      <c r="AG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</row>
    <row r="199" spans="7:57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E199" s="3"/>
      <c r="AG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</row>
    <row r="200" spans="7:57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E200" s="3"/>
      <c r="AG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</row>
    <row r="201" spans="7:57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E201" s="3"/>
      <c r="AG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</row>
    <row r="202" spans="7:57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E202" s="3"/>
      <c r="AG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</row>
    <row r="203" spans="7:57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E203" s="3"/>
      <c r="AG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</row>
    <row r="204" spans="7:57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E204" s="3"/>
      <c r="AG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</row>
    <row r="205" spans="7:57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E205" s="3"/>
      <c r="AG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</row>
    <row r="206" spans="7:57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E206" s="3"/>
      <c r="AG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</row>
    <row r="207" spans="7:57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E207" s="3"/>
      <c r="AG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</row>
    <row r="208" spans="7:57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E208" s="3"/>
      <c r="AG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</row>
    <row r="209" spans="7:57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E209" s="3"/>
      <c r="AG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</row>
    <row r="210" spans="7:57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E210" s="3"/>
      <c r="AG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</row>
    <row r="211" spans="7:57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E211" s="3"/>
      <c r="AG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</row>
    <row r="212" spans="7:57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E212" s="3"/>
      <c r="AG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</row>
    <row r="213" spans="7:57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E213" s="3"/>
      <c r="AG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</row>
    <row r="214" spans="7:57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E214" s="3"/>
      <c r="AG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</row>
    <row r="215" spans="7:57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E215" s="3"/>
      <c r="AG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</row>
    <row r="216" spans="7:57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E216" s="3"/>
      <c r="AG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</row>
    <row r="217" spans="7:57" x14ac:dyDescent="0.25"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C217" s="3"/>
      <c r="AE217" s="3"/>
      <c r="AG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</row>
    <row r="218" spans="7:57" x14ac:dyDescent="0.25"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C218" s="3"/>
      <c r="AE218" s="3"/>
      <c r="AG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</row>
  </sheetData>
  <sortState xmlns:xlrd2="http://schemas.microsoft.com/office/spreadsheetml/2017/richdata2" ref="A4:AX61">
    <sortCondition ref="D4:D61"/>
  </sortState>
  <conditionalFormatting sqref="G4:W4">
    <cfRule type="cellIs" dxfId="9" priority="2" stopIfTrue="1" operator="equal">
      <formula>$I$4</formula>
    </cfRule>
  </conditionalFormatting>
  <conditionalFormatting sqref="G5:W32">
    <cfRule type="cellIs" dxfId="8" priority="1" stopIfTrue="1" operator="equal">
      <formula>$H5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11C4-F694-46D0-8A03-BCBAAD6EBEB4}">
  <sheetPr>
    <tabColor rgb="FF00B050"/>
  </sheetPr>
  <dimension ref="A1:BF218"/>
  <sheetViews>
    <sheetView workbookViewId="0">
      <pane xSplit="6" ySplit="4" topLeftCell="G104" activePane="bottomRight" state="frozen"/>
      <selection pane="topRight" activeCell="G1" sqref="G1"/>
      <selection pane="bottomLeft" activeCell="A5" sqref="A5"/>
      <selection pane="bottomRight" activeCell="B4" sqref="B4"/>
    </sheetView>
  </sheetViews>
  <sheetFormatPr defaultRowHeight="15" x14ac:dyDescent="0.25"/>
  <cols>
    <col min="1" max="1" width="40.42578125" style="2" customWidth="1"/>
    <col min="2" max="2" width="36.42578125" style="2" customWidth="1"/>
    <col min="3" max="3" width="10.85546875" bestFit="1" customWidth="1"/>
    <col min="4" max="4" width="4" bestFit="1" customWidth="1"/>
    <col min="5" max="6" width="3.7109375" style="3" bestFit="1" customWidth="1"/>
    <col min="7" max="19" width="3.7109375" bestFit="1" customWidth="1"/>
    <col min="20" max="20" width="4" bestFit="1" customWidth="1"/>
    <col min="21" max="58" width="3.7109375" bestFit="1" customWidth="1"/>
  </cols>
  <sheetData>
    <row r="1" spans="1:58" x14ac:dyDescent="0.25">
      <c r="A1" s="2" t="s">
        <v>105</v>
      </c>
      <c r="B1" t="s">
        <v>286</v>
      </c>
      <c r="D1">
        <f>COUNTA(B4:B322)</f>
        <v>130</v>
      </c>
      <c r="G1" s="29">
        <f t="shared" ref="G1:BF1" si="0">COUNTA(G4:G1000)</f>
        <v>50</v>
      </c>
      <c r="H1" s="29">
        <f t="shared" si="0"/>
        <v>50</v>
      </c>
      <c r="I1" s="29">
        <f t="shared" si="0"/>
        <v>50</v>
      </c>
      <c r="J1" s="29">
        <f t="shared" si="0"/>
        <v>50</v>
      </c>
      <c r="K1" s="29">
        <f t="shared" si="0"/>
        <v>50</v>
      </c>
      <c r="L1" s="29">
        <f t="shared" si="0"/>
        <v>50</v>
      </c>
      <c r="M1" s="29">
        <f t="shared" si="0"/>
        <v>50</v>
      </c>
      <c r="N1" s="29">
        <f t="shared" si="0"/>
        <v>50</v>
      </c>
      <c r="O1" s="29">
        <f t="shared" si="0"/>
        <v>50</v>
      </c>
      <c r="P1" s="29">
        <f t="shared" si="0"/>
        <v>50</v>
      </c>
      <c r="Q1" s="29">
        <f t="shared" si="0"/>
        <v>50</v>
      </c>
      <c r="R1" s="29">
        <f t="shared" si="0"/>
        <v>50</v>
      </c>
      <c r="S1" s="29">
        <f t="shared" si="0"/>
        <v>50</v>
      </c>
      <c r="T1" s="29">
        <f t="shared" si="0"/>
        <v>50</v>
      </c>
      <c r="U1" s="29">
        <f t="shared" si="0"/>
        <v>50</v>
      </c>
      <c r="V1" s="29">
        <f t="shared" si="0"/>
        <v>50</v>
      </c>
      <c r="W1" s="29">
        <f t="shared" si="0"/>
        <v>50</v>
      </c>
      <c r="X1" s="29">
        <f t="shared" si="0"/>
        <v>50</v>
      </c>
      <c r="Y1" s="29">
        <f t="shared" si="0"/>
        <v>50</v>
      </c>
      <c r="Z1" s="29">
        <f t="shared" si="0"/>
        <v>50</v>
      </c>
      <c r="AA1" s="29">
        <f t="shared" si="0"/>
        <v>50</v>
      </c>
      <c r="AB1" s="29">
        <f t="shared" si="0"/>
        <v>50</v>
      </c>
      <c r="AC1" s="29">
        <f t="shared" si="0"/>
        <v>50</v>
      </c>
      <c r="AD1" s="29">
        <f t="shared" si="0"/>
        <v>50</v>
      </c>
      <c r="AE1" s="29">
        <f t="shared" si="0"/>
        <v>50</v>
      </c>
      <c r="AF1" s="29">
        <f t="shared" si="0"/>
        <v>50</v>
      </c>
      <c r="AG1" s="29">
        <f t="shared" si="0"/>
        <v>50</v>
      </c>
      <c r="AH1" s="29">
        <f t="shared" si="0"/>
        <v>50</v>
      </c>
      <c r="AI1" s="29">
        <f t="shared" si="0"/>
        <v>50</v>
      </c>
      <c r="AJ1" s="29">
        <f t="shared" si="0"/>
        <v>50</v>
      </c>
      <c r="AK1" s="29">
        <f t="shared" si="0"/>
        <v>50</v>
      </c>
      <c r="AL1" s="29">
        <f t="shared" si="0"/>
        <v>50</v>
      </c>
      <c r="AM1" s="29">
        <f t="shared" si="0"/>
        <v>50</v>
      </c>
      <c r="AN1" s="29">
        <f t="shared" si="0"/>
        <v>50</v>
      </c>
      <c r="AO1" s="29">
        <f t="shared" si="0"/>
        <v>50</v>
      </c>
      <c r="AP1" s="29">
        <f t="shared" si="0"/>
        <v>50</v>
      </c>
      <c r="AQ1" s="29">
        <f t="shared" si="0"/>
        <v>50</v>
      </c>
      <c r="AR1" s="29">
        <f t="shared" si="0"/>
        <v>50</v>
      </c>
      <c r="AS1" s="29">
        <f t="shared" si="0"/>
        <v>50</v>
      </c>
      <c r="AT1" s="29">
        <f t="shared" si="0"/>
        <v>50</v>
      </c>
      <c r="AU1" s="29">
        <f t="shared" si="0"/>
        <v>50</v>
      </c>
      <c r="AV1" s="29">
        <f t="shared" si="0"/>
        <v>50</v>
      </c>
      <c r="AW1" s="29">
        <f t="shared" si="0"/>
        <v>50</v>
      </c>
      <c r="AX1" s="29">
        <f t="shared" si="0"/>
        <v>0</v>
      </c>
      <c r="AY1" s="29">
        <f t="shared" si="0"/>
        <v>0</v>
      </c>
      <c r="AZ1" s="29">
        <f t="shared" si="0"/>
        <v>0</v>
      </c>
      <c r="BA1" s="29">
        <f t="shared" si="0"/>
        <v>0</v>
      </c>
      <c r="BB1" s="29">
        <f t="shared" si="0"/>
        <v>0</v>
      </c>
      <c r="BC1" s="29">
        <f t="shared" si="0"/>
        <v>0</v>
      </c>
      <c r="BD1" s="29">
        <f t="shared" si="0"/>
        <v>0</v>
      </c>
      <c r="BE1" s="29">
        <f t="shared" si="0"/>
        <v>0</v>
      </c>
      <c r="BF1" s="29">
        <f t="shared" si="0"/>
        <v>0</v>
      </c>
    </row>
    <row r="2" spans="1:58" x14ac:dyDescent="0.25">
      <c r="G2" s="29">
        <f t="shared" ref="G2:BF2" si="1">COUNTIF($B5:$B999,G3)</f>
        <v>0</v>
      </c>
      <c r="H2" s="29">
        <f t="shared" si="1"/>
        <v>0</v>
      </c>
      <c r="I2" s="29">
        <f t="shared" si="1"/>
        <v>0</v>
      </c>
      <c r="J2" s="29">
        <f t="shared" si="1"/>
        <v>0</v>
      </c>
      <c r="K2" s="29">
        <f t="shared" si="1"/>
        <v>0</v>
      </c>
      <c r="L2" s="29">
        <f t="shared" si="1"/>
        <v>0</v>
      </c>
      <c r="M2" s="29">
        <f t="shared" si="1"/>
        <v>0</v>
      </c>
      <c r="N2" s="29">
        <f t="shared" si="1"/>
        <v>0</v>
      </c>
      <c r="O2" s="29">
        <f t="shared" si="1"/>
        <v>0</v>
      </c>
      <c r="P2" s="29">
        <f t="shared" si="1"/>
        <v>0</v>
      </c>
      <c r="Q2" s="29">
        <f t="shared" si="1"/>
        <v>0</v>
      </c>
      <c r="R2" s="29">
        <f t="shared" si="1"/>
        <v>0</v>
      </c>
      <c r="S2" s="29">
        <f t="shared" si="1"/>
        <v>0</v>
      </c>
      <c r="T2" s="29">
        <f t="shared" si="1"/>
        <v>0</v>
      </c>
      <c r="U2" s="29">
        <f t="shared" si="1"/>
        <v>0</v>
      </c>
      <c r="V2" s="29">
        <f t="shared" si="1"/>
        <v>0</v>
      </c>
      <c r="W2" s="29">
        <f t="shared" si="1"/>
        <v>0</v>
      </c>
      <c r="X2" s="29">
        <f t="shared" si="1"/>
        <v>0</v>
      </c>
      <c r="Y2" s="29">
        <f t="shared" si="1"/>
        <v>0</v>
      </c>
      <c r="Z2" s="29">
        <f t="shared" si="1"/>
        <v>0</v>
      </c>
      <c r="AA2" s="29">
        <f t="shared" si="1"/>
        <v>0</v>
      </c>
      <c r="AB2" s="29">
        <f t="shared" si="1"/>
        <v>0</v>
      </c>
      <c r="AC2" s="29">
        <f t="shared" si="1"/>
        <v>0</v>
      </c>
      <c r="AD2" s="29">
        <f t="shared" si="1"/>
        <v>0</v>
      </c>
      <c r="AE2" s="29">
        <f t="shared" si="1"/>
        <v>0</v>
      </c>
      <c r="AF2" s="29">
        <f t="shared" si="1"/>
        <v>0</v>
      </c>
      <c r="AG2" s="29">
        <f t="shared" si="1"/>
        <v>0</v>
      </c>
      <c r="AH2" s="29">
        <f t="shared" si="1"/>
        <v>0</v>
      </c>
      <c r="AI2" s="29">
        <f t="shared" si="1"/>
        <v>0</v>
      </c>
      <c r="AJ2" s="29">
        <f t="shared" si="1"/>
        <v>0</v>
      </c>
      <c r="AK2" s="29">
        <f t="shared" si="1"/>
        <v>0</v>
      </c>
      <c r="AL2" s="29">
        <f t="shared" si="1"/>
        <v>0</v>
      </c>
      <c r="AM2" s="29">
        <f t="shared" si="1"/>
        <v>0</v>
      </c>
      <c r="AN2" s="29">
        <f t="shared" si="1"/>
        <v>0</v>
      </c>
      <c r="AO2" s="29">
        <f t="shared" si="1"/>
        <v>0</v>
      </c>
      <c r="AP2" s="29">
        <f t="shared" si="1"/>
        <v>0</v>
      </c>
      <c r="AQ2" s="29">
        <f t="shared" si="1"/>
        <v>0</v>
      </c>
      <c r="AR2" s="29">
        <f t="shared" si="1"/>
        <v>0</v>
      </c>
      <c r="AS2" s="29">
        <f t="shared" si="1"/>
        <v>0</v>
      </c>
      <c r="AT2" s="29">
        <f t="shared" si="1"/>
        <v>0</v>
      </c>
      <c r="AU2" s="29">
        <f t="shared" si="1"/>
        <v>0</v>
      </c>
      <c r="AV2" s="29">
        <f t="shared" si="1"/>
        <v>0</v>
      </c>
      <c r="AW2" s="29">
        <f t="shared" si="1"/>
        <v>0</v>
      </c>
      <c r="AX2" s="29">
        <f t="shared" si="1"/>
        <v>0</v>
      </c>
      <c r="AY2" s="29">
        <f t="shared" si="1"/>
        <v>0</v>
      </c>
      <c r="AZ2" s="29">
        <f t="shared" si="1"/>
        <v>0</v>
      </c>
      <c r="BA2" s="29">
        <f t="shared" si="1"/>
        <v>0</v>
      </c>
      <c r="BB2" s="29">
        <f t="shared" si="1"/>
        <v>0</v>
      </c>
      <c r="BC2" s="29">
        <f t="shared" si="1"/>
        <v>0</v>
      </c>
      <c r="BD2" s="29">
        <f t="shared" si="1"/>
        <v>0</v>
      </c>
      <c r="BE2" s="29">
        <f t="shared" si="1"/>
        <v>0</v>
      </c>
      <c r="BF2" s="29">
        <f t="shared" si="1"/>
        <v>0</v>
      </c>
    </row>
    <row r="3" spans="1:58" ht="81.75" x14ac:dyDescent="0.25">
      <c r="A3" s="2" t="s">
        <v>1</v>
      </c>
      <c r="B3" s="2" t="s">
        <v>2</v>
      </c>
      <c r="C3" t="s">
        <v>3</v>
      </c>
      <c r="E3" s="6" t="s">
        <v>106</v>
      </c>
      <c r="F3" s="6" t="s">
        <v>107</v>
      </c>
      <c r="G3" s="7">
        <v>45544</v>
      </c>
      <c r="H3" s="7">
        <v>45551</v>
      </c>
      <c r="I3" s="7">
        <v>45558</v>
      </c>
      <c r="J3" s="7">
        <v>45565</v>
      </c>
      <c r="K3" s="7">
        <v>45572</v>
      </c>
      <c r="L3" s="7">
        <v>45579</v>
      </c>
      <c r="M3" s="7">
        <v>45586</v>
      </c>
      <c r="N3" s="7">
        <v>45593</v>
      </c>
      <c r="O3" s="7">
        <v>45600</v>
      </c>
      <c r="P3" s="7">
        <v>45607</v>
      </c>
      <c r="Q3" s="7">
        <v>45614</v>
      </c>
      <c r="R3" s="7">
        <v>45621</v>
      </c>
      <c r="S3" s="7">
        <v>45628</v>
      </c>
      <c r="T3" s="7">
        <v>45635</v>
      </c>
      <c r="U3" s="7">
        <v>45642</v>
      </c>
      <c r="V3" s="7">
        <v>45649</v>
      </c>
      <c r="W3" s="7">
        <v>45656</v>
      </c>
      <c r="X3" s="7">
        <v>45663</v>
      </c>
      <c r="Y3" s="7">
        <v>45670</v>
      </c>
      <c r="Z3" s="7">
        <v>45677</v>
      </c>
      <c r="AA3" s="7">
        <v>45684</v>
      </c>
      <c r="AB3" s="7">
        <v>45691</v>
      </c>
      <c r="AC3" s="7">
        <v>45698</v>
      </c>
      <c r="AD3" s="7">
        <v>45705</v>
      </c>
      <c r="AE3" s="7">
        <v>45712</v>
      </c>
      <c r="AF3" s="7">
        <v>45719</v>
      </c>
      <c r="AG3" s="7">
        <v>45726</v>
      </c>
      <c r="AH3" s="7">
        <v>45733</v>
      </c>
      <c r="AI3" s="7">
        <v>45740</v>
      </c>
      <c r="AJ3" s="7">
        <v>45747</v>
      </c>
      <c r="AK3" s="7">
        <v>45754</v>
      </c>
      <c r="AL3" s="7">
        <v>45761</v>
      </c>
      <c r="AM3" s="7">
        <v>45768</v>
      </c>
      <c r="AN3" s="7">
        <v>45775</v>
      </c>
      <c r="AO3" s="7">
        <v>45782</v>
      </c>
      <c r="AP3" s="7">
        <v>45789</v>
      </c>
      <c r="AQ3" s="7">
        <v>45796</v>
      </c>
      <c r="AR3" s="7">
        <v>45803</v>
      </c>
      <c r="AS3" s="7">
        <v>45810</v>
      </c>
      <c r="AT3" s="7">
        <v>45817</v>
      </c>
      <c r="AU3" s="7">
        <v>45824</v>
      </c>
      <c r="AV3" s="7">
        <v>45831</v>
      </c>
      <c r="AW3" s="7">
        <v>45838</v>
      </c>
      <c r="AX3" s="7">
        <v>45845</v>
      </c>
      <c r="AY3" s="7">
        <v>45852</v>
      </c>
      <c r="AZ3" s="7">
        <v>45859</v>
      </c>
      <c r="BA3" s="7">
        <v>45866</v>
      </c>
      <c r="BB3" s="7">
        <v>45873</v>
      </c>
      <c r="BC3" s="7">
        <v>45880</v>
      </c>
      <c r="BD3" s="7">
        <v>45887</v>
      </c>
      <c r="BE3" s="7">
        <v>45894</v>
      </c>
      <c r="BF3" s="7">
        <v>45901</v>
      </c>
    </row>
    <row r="4" spans="1:58" x14ac:dyDescent="0.25"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x14ac:dyDescent="0.25">
      <c r="A5" s="2" t="s">
        <v>336</v>
      </c>
      <c r="B5" s="2" t="s">
        <v>34</v>
      </c>
      <c r="C5" t="s">
        <v>19</v>
      </c>
      <c r="E5" s="3">
        <v>43</v>
      </c>
      <c r="F5" s="3">
        <v>1</v>
      </c>
      <c r="G5" s="30">
        <v>1</v>
      </c>
      <c r="H5" s="30">
        <v>2</v>
      </c>
      <c r="I5" s="30">
        <v>2</v>
      </c>
      <c r="J5" s="30">
        <v>2</v>
      </c>
      <c r="K5" s="30">
        <v>2</v>
      </c>
      <c r="L5" s="30">
        <v>2</v>
      </c>
      <c r="M5" s="30">
        <v>1</v>
      </c>
      <c r="N5" s="30">
        <v>1</v>
      </c>
      <c r="O5" s="30">
        <v>1</v>
      </c>
      <c r="P5" s="30">
        <v>2</v>
      </c>
      <c r="Q5" s="30">
        <v>1</v>
      </c>
      <c r="R5" s="30">
        <v>1</v>
      </c>
      <c r="S5" s="30">
        <v>1</v>
      </c>
      <c r="T5" s="30">
        <v>1</v>
      </c>
      <c r="U5" s="30">
        <v>1</v>
      </c>
      <c r="V5" s="30">
        <v>3</v>
      </c>
      <c r="W5" s="30">
        <v>7</v>
      </c>
      <c r="X5" s="3">
        <v>4</v>
      </c>
      <c r="Y5" s="3">
        <v>5</v>
      </c>
      <c r="Z5" s="3">
        <v>5</v>
      </c>
      <c r="AA5" s="3">
        <v>5</v>
      </c>
      <c r="AB5" s="3">
        <v>5</v>
      </c>
      <c r="AC5" s="3">
        <v>5</v>
      </c>
      <c r="AD5" s="3">
        <v>6</v>
      </c>
      <c r="AE5" s="3">
        <v>6</v>
      </c>
      <c r="AF5" s="3">
        <v>7</v>
      </c>
      <c r="AG5" s="3">
        <v>7</v>
      </c>
      <c r="AH5" s="3">
        <v>7</v>
      </c>
      <c r="AI5" s="3">
        <v>9</v>
      </c>
      <c r="AJ5" s="3">
        <v>10</v>
      </c>
      <c r="AK5" s="3">
        <v>10</v>
      </c>
      <c r="AL5" s="3">
        <v>9</v>
      </c>
      <c r="AM5" s="3">
        <v>11</v>
      </c>
      <c r="AN5" s="3">
        <v>11</v>
      </c>
      <c r="AO5" s="3">
        <v>10</v>
      </c>
      <c r="AP5" s="3">
        <v>11</v>
      </c>
      <c r="AQ5" s="3">
        <v>10</v>
      </c>
      <c r="AR5" s="3">
        <v>10</v>
      </c>
      <c r="AS5" s="3">
        <v>10</v>
      </c>
      <c r="AT5" s="3">
        <v>7</v>
      </c>
      <c r="AU5" s="3">
        <v>3</v>
      </c>
      <c r="AV5" s="3">
        <v>4</v>
      </c>
      <c r="AW5" s="3">
        <v>7</v>
      </c>
      <c r="AX5" s="3"/>
      <c r="AY5" s="3"/>
      <c r="AZ5" s="3"/>
      <c r="BA5" s="3"/>
      <c r="BB5" s="3"/>
      <c r="BC5" s="3"/>
      <c r="BD5" s="3"/>
      <c r="BE5" s="3"/>
      <c r="BF5" s="3"/>
    </row>
    <row r="6" spans="1:58" x14ac:dyDescent="0.25">
      <c r="A6" s="2" t="s">
        <v>285</v>
      </c>
      <c r="B6" s="2" t="s">
        <v>12</v>
      </c>
      <c r="C6" t="s">
        <v>159</v>
      </c>
      <c r="E6" s="3">
        <v>43</v>
      </c>
      <c r="F6" s="3">
        <v>1</v>
      </c>
      <c r="G6" s="30">
        <v>2</v>
      </c>
      <c r="H6" s="30">
        <v>1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x14ac:dyDescent="0.25">
      <c r="A7" s="2" t="s">
        <v>1282</v>
      </c>
      <c r="B7" s="2" t="s">
        <v>34</v>
      </c>
      <c r="C7" t="s">
        <v>19</v>
      </c>
      <c r="E7" s="3">
        <v>42</v>
      </c>
      <c r="F7" s="3">
        <v>3</v>
      </c>
      <c r="G7" s="30">
        <v>3</v>
      </c>
      <c r="H7" s="30">
        <v>3</v>
      </c>
      <c r="I7" s="30">
        <v>3</v>
      </c>
      <c r="J7" s="30">
        <v>3</v>
      </c>
      <c r="K7" s="30">
        <v>4</v>
      </c>
      <c r="L7" s="30">
        <v>5</v>
      </c>
      <c r="M7" s="30">
        <v>4</v>
      </c>
      <c r="N7" s="30">
        <v>4</v>
      </c>
      <c r="O7" s="30">
        <v>5</v>
      </c>
      <c r="P7" s="30">
        <v>5</v>
      </c>
      <c r="Q7" s="30">
        <v>4</v>
      </c>
      <c r="R7" s="30">
        <v>3</v>
      </c>
      <c r="S7" s="30">
        <v>5</v>
      </c>
      <c r="T7" s="30">
        <v>6</v>
      </c>
      <c r="U7" s="30">
        <v>8</v>
      </c>
      <c r="V7" s="30">
        <v>9</v>
      </c>
      <c r="W7" s="30">
        <v>11</v>
      </c>
      <c r="X7" s="3">
        <v>7</v>
      </c>
      <c r="Y7" s="3">
        <v>8</v>
      </c>
      <c r="Z7" s="3">
        <v>7</v>
      </c>
      <c r="AA7" s="3">
        <v>10</v>
      </c>
      <c r="AB7" s="3">
        <v>11</v>
      </c>
      <c r="AC7" s="3">
        <v>10</v>
      </c>
      <c r="AD7" s="3">
        <v>11</v>
      </c>
      <c r="AE7" s="3">
        <v>12</v>
      </c>
      <c r="AF7" s="3">
        <v>14</v>
      </c>
      <c r="AG7" s="3">
        <v>16</v>
      </c>
      <c r="AH7" s="3">
        <v>17</v>
      </c>
      <c r="AI7" s="3">
        <v>21</v>
      </c>
      <c r="AJ7" s="3">
        <v>24</v>
      </c>
      <c r="AK7" s="3">
        <v>26</v>
      </c>
      <c r="AL7" s="3">
        <v>29</v>
      </c>
      <c r="AM7" s="3">
        <v>36</v>
      </c>
      <c r="AN7" s="3">
        <v>36</v>
      </c>
      <c r="AO7" s="3">
        <v>35</v>
      </c>
      <c r="AP7" s="3">
        <v>36</v>
      </c>
      <c r="AQ7" s="3">
        <v>40</v>
      </c>
      <c r="AR7" s="3">
        <v>41</v>
      </c>
      <c r="AS7" s="3">
        <v>39</v>
      </c>
      <c r="AT7" s="3">
        <v>38</v>
      </c>
      <c r="AU7" s="3">
        <v>40</v>
      </c>
      <c r="AV7" s="3">
        <v>45</v>
      </c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x14ac:dyDescent="0.25">
      <c r="A8" s="2" t="s">
        <v>324</v>
      </c>
      <c r="B8" s="2" t="s">
        <v>26</v>
      </c>
      <c r="C8" t="s">
        <v>27</v>
      </c>
      <c r="E8" s="3">
        <v>43</v>
      </c>
      <c r="F8" s="3">
        <v>2</v>
      </c>
      <c r="G8" s="30">
        <v>4</v>
      </c>
      <c r="H8" s="30">
        <v>4</v>
      </c>
      <c r="I8" s="30">
        <v>4</v>
      </c>
      <c r="J8" s="30">
        <v>4</v>
      </c>
      <c r="K8" s="30">
        <v>5</v>
      </c>
      <c r="L8" s="30">
        <v>6</v>
      </c>
      <c r="M8" s="30">
        <v>5</v>
      </c>
      <c r="N8" s="30">
        <v>6</v>
      </c>
      <c r="O8" s="30">
        <v>3</v>
      </c>
      <c r="P8" s="30">
        <v>3</v>
      </c>
      <c r="Q8" s="30">
        <v>3</v>
      </c>
      <c r="R8" s="30">
        <v>4</v>
      </c>
      <c r="S8" s="30">
        <v>3</v>
      </c>
      <c r="T8" s="30">
        <v>4</v>
      </c>
      <c r="U8" s="30">
        <v>3</v>
      </c>
      <c r="V8" s="30">
        <v>4</v>
      </c>
      <c r="W8" s="30">
        <v>5</v>
      </c>
      <c r="X8" s="3">
        <v>2</v>
      </c>
      <c r="Y8" s="3">
        <v>4</v>
      </c>
      <c r="Z8" s="3">
        <v>4</v>
      </c>
      <c r="AA8" s="3">
        <v>4</v>
      </c>
      <c r="AB8" s="3">
        <v>4</v>
      </c>
      <c r="AC8" s="3">
        <v>4</v>
      </c>
      <c r="AD8" s="3">
        <v>5</v>
      </c>
      <c r="AE8" s="3">
        <v>5</v>
      </c>
      <c r="AF8" s="3">
        <v>5</v>
      </c>
      <c r="AG8" s="3">
        <v>4</v>
      </c>
      <c r="AH8" s="3">
        <v>4</v>
      </c>
      <c r="AI8" s="3">
        <v>4</v>
      </c>
      <c r="AJ8" s="3">
        <v>5</v>
      </c>
      <c r="AK8" s="3">
        <v>8</v>
      </c>
      <c r="AL8" s="3">
        <v>12</v>
      </c>
      <c r="AM8" s="3">
        <v>12</v>
      </c>
      <c r="AN8" s="3">
        <v>12</v>
      </c>
      <c r="AO8" s="3">
        <v>12</v>
      </c>
      <c r="AP8" s="3">
        <v>10</v>
      </c>
      <c r="AQ8" s="3">
        <v>11</v>
      </c>
      <c r="AR8" s="3">
        <v>11</v>
      </c>
      <c r="AS8" s="3">
        <v>11</v>
      </c>
      <c r="AT8" s="3">
        <v>11</v>
      </c>
      <c r="AU8" s="3">
        <v>12</v>
      </c>
      <c r="AV8" s="3">
        <v>11</v>
      </c>
      <c r="AW8" s="3">
        <v>14</v>
      </c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2" t="s">
        <v>1283</v>
      </c>
      <c r="B9" s="2" t="s">
        <v>34</v>
      </c>
      <c r="C9" t="s">
        <v>19</v>
      </c>
      <c r="E9" s="3">
        <v>36</v>
      </c>
      <c r="F9" s="3">
        <v>3</v>
      </c>
      <c r="G9" s="30">
        <v>5</v>
      </c>
      <c r="H9" s="30">
        <v>5</v>
      </c>
      <c r="I9" s="30">
        <v>5</v>
      </c>
      <c r="J9" s="30">
        <v>5</v>
      </c>
      <c r="K9" s="30">
        <v>3</v>
      </c>
      <c r="L9" s="30">
        <v>3</v>
      </c>
      <c r="M9" s="30">
        <v>3</v>
      </c>
      <c r="N9" s="30">
        <v>3</v>
      </c>
      <c r="O9" s="30">
        <v>4</v>
      </c>
      <c r="P9" s="30">
        <v>8</v>
      </c>
      <c r="Q9" s="30">
        <v>8</v>
      </c>
      <c r="R9" s="30">
        <v>9</v>
      </c>
      <c r="S9" s="30">
        <v>9</v>
      </c>
      <c r="T9" s="30">
        <v>12</v>
      </c>
      <c r="U9" s="30">
        <v>16</v>
      </c>
      <c r="V9" s="30">
        <v>17</v>
      </c>
      <c r="W9" s="30">
        <v>26</v>
      </c>
      <c r="X9" s="3">
        <v>25</v>
      </c>
      <c r="Y9" s="3">
        <v>25</v>
      </c>
      <c r="Z9" s="3">
        <v>21</v>
      </c>
      <c r="AA9" s="3">
        <v>24</v>
      </c>
      <c r="AB9" s="3">
        <v>23</v>
      </c>
      <c r="AC9" s="3">
        <v>25</v>
      </c>
      <c r="AD9" s="3">
        <v>26</v>
      </c>
      <c r="AE9" s="3">
        <v>24</v>
      </c>
      <c r="AF9" s="3">
        <v>31</v>
      </c>
      <c r="AG9" s="3">
        <v>35</v>
      </c>
      <c r="AH9" s="3">
        <v>35</v>
      </c>
      <c r="AI9" s="3">
        <v>35</v>
      </c>
      <c r="AJ9" s="3">
        <v>38</v>
      </c>
      <c r="AK9" s="3">
        <v>38</v>
      </c>
      <c r="AL9" s="3">
        <v>38</v>
      </c>
      <c r="AM9" s="3">
        <v>39</v>
      </c>
      <c r="AN9" s="3">
        <v>41</v>
      </c>
      <c r="AO9" s="3">
        <v>41</v>
      </c>
      <c r="AP9" s="3">
        <v>42</v>
      </c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x14ac:dyDescent="0.25">
      <c r="A10" s="2" t="s">
        <v>290</v>
      </c>
      <c r="B10" s="2" t="s">
        <v>50</v>
      </c>
      <c r="C10" t="s">
        <v>51</v>
      </c>
      <c r="E10" s="3">
        <v>43</v>
      </c>
      <c r="F10" s="3">
        <v>6</v>
      </c>
      <c r="G10" s="30">
        <v>6</v>
      </c>
      <c r="H10" s="30">
        <v>6</v>
      </c>
      <c r="I10" s="30">
        <v>6</v>
      </c>
      <c r="J10" s="30">
        <v>6</v>
      </c>
      <c r="K10" s="30">
        <v>6</v>
      </c>
      <c r="L10" s="30">
        <v>9</v>
      </c>
      <c r="M10" s="30">
        <v>8</v>
      </c>
      <c r="N10" s="30">
        <v>9</v>
      </c>
      <c r="O10" s="30">
        <v>10</v>
      </c>
      <c r="P10" s="30">
        <v>15</v>
      </c>
      <c r="Q10" s="30">
        <v>15</v>
      </c>
      <c r="R10" s="30">
        <v>17</v>
      </c>
      <c r="S10" s="30">
        <v>15</v>
      </c>
      <c r="T10" s="30">
        <v>16</v>
      </c>
      <c r="U10" s="30">
        <v>14</v>
      </c>
      <c r="V10" s="30">
        <v>16</v>
      </c>
      <c r="W10" s="30">
        <v>17</v>
      </c>
      <c r="X10" s="3">
        <v>12</v>
      </c>
      <c r="Y10" s="3">
        <v>10</v>
      </c>
      <c r="Z10" s="3">
        <v>9</v>
      </c>
      <c r="AA10" s="3">
        <v>11</v>
      </c>
      <c r="AB10" s="3">
        <v>7</v>
      </c>
      <c r="AC10" s="3">
        <v>16</v>
      </c>
      <c r="AD10" s="3">
        <v>16</v>
      </c>
      <c r="AE10" s="3">
        <v>18</v>
      </c>
      <c r="AF10" s="3">
        <v>18</v>
      </c>
      <c r="AG10" s="3">
        <v>18</v>
      </c>
      <c r="AH10" s="3">
        <v>19</v>
      </c>
      <c r="AI10" s="3">
        <v>18</v>
      </c>
      <c r="AJ10" s="3">
        <v>18</v>
      </c>
      <c r="AK10" s="3">
        <v>17</v>
      </c>
      <c r="AL10" s="3">
        <v>13</v>
      </c>
      <c r="AM10" s="3">
        <v>13</v>
      </c>
      <c r="AN10" s="3">
        <v>13</v>
      </c>
      <c r="AO10" s="3">
        <v>13</v>
      </c>
      <c r="AP10" s="3">
        <v>16</v>
      </c>
      <c r="AQ10" s="3">
        <v>15</v>
      </c>
      <c r="AR10" s="3">
        <v>16</v>
      </c>
      <c r="AS10" s="3">
        <v>16</v>
      </c>
      <c r="AT10" s="3">
        <v>16</v>
      </c>
      <c r="AU10" s="3">
        <v>17</v>
      </c>
      <c r="AV10" s="3">
        <v>16</v>
      </c>
      <c r="AW10" s="3">
        <v>12</v>
      </c>
      <c r="AX10" s="3"/>
      <c r="AY10" s="3"/>
      <c r="AZ10" s="3"/>
      <c r="BA10" s="3"/>
      <c r="BB10" s="3"/>
      <c r="BC10" s="3"/>
      <c r="BD10" s="3"/>
      <c r="BE10" s="3"/>
      <c r="BF10" s="3"/>
    </row>
    <row r="11" spans="1:58" x14ac:dyDescent="0.25">
      <c r="A11" s="2" t="s">
        <v>261</v>
      </c>
      <c r="B11" s="2" t="s">
        <v>18</v>
      </c>
      <c r="C11" t="s">
        <v>19</v>
      </c>
      <c r="E11" s="3">
        <v>43</v>
      </c>
      <c r="F11" s="3">
        <v>5</v>
      </c>
      <c r="G11" s="30">
        <v>7</v>
      </c>
      <c r="H11" s="30">
        <v>7</v>
      </c>
      <c r="I11" s="30">
        <v>7</v>
      </c>
      <c r="J11" s="30">
        <v>8</v>
      </c>
      <c r="K11" s="30">
        <v>7</v>
      </c>
      <c r="L11" s="30">
        <v>7</v>
      </c>
      <c r="M11" s="30">
        <v>7</v>
      </c>
      <c r="N11" s="30">
        <v>10</v>
      </c>
      <c r="O11" s="30">
        <v>8</v>
      </c>
      <c r="P11" s="30">
        <v>6</v>
      </c>
      <c r="Q11" s="30">
        <v>7</v>
      </c>
      <c r="R11" s="30">
        <v>5</v>
      </c>
      <c r="S11" s="30">
        <v>7</v>
      </c>
      <c r="T11" s="30">
        <v>9</v>
      </c>
      <c r="U11" s="30">
        <v>10</v>
      </c>
      <c r="V11" s="30">
        <v>10</v>
      </c>
      <c r="W11" s="30">
        <v>12</v>
      </c>
      <c r="X11" s="3">
        <v>6</v>
      </c>
      <c r="Y11" s="3">
        <v>9</v>
      </c>
      <c r="Z11" s="3">
        <v>11</v>
      </c>
      <c r="AA11" s="3">
        <v>8</v>
      </c>
      <c r="AB11" s="3">
        <v>12</v>
      </c>
      <c r="AC11" s="3">
        <v>9</v>
      </c>
      <c r="AD11" s="3">
        <v>12</v>
      </c>
      <c r="AE11" s="3">
        <v>11</v>
      </c>
      <c r="AF11" s="3">
        <v>13</v>
      </c>
      <c r="AG11" s="3">
        <v>14</v>
      </c>
      <c r="AH11" s="3">
        <v>15</v>
      </c>
      <c r="AI11" s="3">
        <v>14</v>
      </c>
      <c r="AJ11" s="3">
        <v>15</v>
      </c>
      <c r="AK11" s="3">
        <v>16</v>
      </c>
      <c r="AL11" s="3">
        <v>17</v>
      </c>
      <c r="AM11" s="3">
        <v>19</v>
      </c>
      <c r="AN11" s="3">
        <v>23</v>
      </c>
      <c r="AO11" s="3">
        <v>23</v>
      </c>
      <c r="AP11" s="3">
        <v>23</v>
      </c>
      <c r="AQ11" s="3">
        <v>24</v>
      </c>
      <c r="AR11" s="3">
        <v>19</v>
      </c>
      <c r="AS11" s="3">
        <v>19</v>
      </c>
      <c r="AT11" s="3">
        <v>20</v>
      </c>
      <c r="AU11" s="3">
        <v>21</v>
      </c>
      <c r="AV11" s="3">
        <v>21</v>
      </c>
      <c r="AW11" s="3">
        <v>27</v>
      </c>
      <c r="AX11" s="3"/>
      <c r="AY11" s="3"/>
      <c r="AZ11" s="3"/>
      <c r="BA11" s="3"/>
      <c r="BB11" s="3"/>
      <c r="BC11" s="3"/>
      <c r="BD11" s="3"/>
      <c r="BE11" s="3"/>
      <c r="BF11" s="3"/>
    </row>
    <row r="12" spans="1:58" x14ac:dyDescent="0.25">
      <c r="A12" s="2" t="s">
        <v>288</v>
      </c>
      <c r="B12" s="2" t="s">
        <v>32</v>
      </c>
      <c r="C12" t="s">
        <v>33</v>
      </c>
      <c r="E12" s="3">
        <v>43</v>
      </c>
      <c r="F12" s="3">
        <v>2</v>
      </c>
      <c r="G12" s="30">
        <v>8</v>
      </c>
      <c r="H12" s="30">
        <v>8</v>
      </c>
      <c r="I12" s="30">
        <v>8</v>
      </c>
      <c r="J12" s="30">
        <v>7</v>
      </c>
      <c r="K12" s="30">
        <v>8</v>
      </c>
      <c r="L12" s="30">
        <v>10</v>
      </c>
      <c r="M12" s="30">
        <v>13</v>
      </c>
      <c r="N12" s="30">
        <v>11</v>
      </c>
      <c r="O12" s="30">
        <v>11</v>
      </c>
      <c r="P12" s="30">
        <v>9</v>
      </c>
      <c r="Q12" s="30">
        <v>10</v>
      </c>
      <c r="R12" s="30">
        <v>10</v>
      </c>
      <c r="S12" s="30">
        <v>10</v>
      </c>
      <c r="T12" s="30">
        <v>11</v>
      </c>
      <c r="U12" s="30">
        <v>11</v>
      </c>
      <c r="V12" s="30">
        <v>11</v>
      </c>
      <c r="W12" s="30">
        <v>14</v>
      </c>
      <c r="X12" s="3">
        <v>10</v>
      </c>
      <c r="Y12" s="3">
        <v>7</v>
      </c>
      <c r="Z12" s="3">
        <v>8</v>
      </c>
      <c r="AA12" s="3">
        <v>9</v>
      </c>
      <c r="AB12" s="3">
        <v>9</v>
      </c>
      <c r="AC12" s="3">
        <v>7</v>
      </c>
      <c r="AD12" s="3">
        <v>9</v>
      </c>
      <c r="AE12" s="3">
        <v>9</v>
      </c>
      <c r="AF12" s="3">
        <v>9</v>
      </c>
      <c r="AG12" s="3">
        <v>11</v>
      </c>
      <c r="AH12" s="3">
        <v>8</v>
      </c>
      <c r="AI12" s="3">
        <v>8</v>
      </c>
      <c r="AJ12" s="3">
        <v>8</v>
      </c>
      <c r="AK12" s="3">
        <v>7</v>
      </c>
      <c r="AL12" s="3">
        <v>4</v>
      </c>
      <c r="AM12" s="3">
        <v>6</v>
      </c>
      <c r="AN12" s="3">
        <v>6</v>
      </c>
      <c r="AO12" s="3">
        <v>5</v>
      </c>
      <c r="AP12" s="3">
        <v>4</v>
      </c>
      <c r="AQ12" s="3">
        <v>4</v>
      </c>
      <c r="AR12" s="3">
        <v>3</v>
      </c>
      <c r="AS12" s="3">
        <v>2</v>
      </c>
      <c r="AT12" s="3">
        <v>5</v>
      </c>
      <c r="AU12" s="3">
        <v>4</v>
      </c>
      <c r="AV12" s="3">
        <v>5</v>
      </c>
      <c r="AW12" s="3">
        <v>6</v>
      </c>
      <c r="AX12" s="3"/>
      <c r="AY12" s="3"/>
      <c r="AZ12" s="3"/>
      <c r="BA12" s="3"/>
      <c r="BB12" s="3"/>
      <c r="BC12" s="3"/>
      <c r="BD12" s="3"/>
      <c r="BE12" s="3"/>
      <c r="BF12" s="3"/>
    </row>
    <row r="13" spans="1:58" x14ac:dyDescent="0.25">
      <c r="A13" s="2" t="s">
        <v>334</v>
      </c>
      <c r="B13" s="2" t="s">
        <v>29</v>
      </c>
      <c r="C13" t="s">
        <v>90</v>
      </c>
      <c r="E13" s="3">
        <v>43</v>
      </c>
      <c r="F13" s="3">
        <v>3</v>
      </c>
      <c r="G13" s="30">
        <v>9</v>
      </c>
      <c r="H13" s="30">
        <v>9</v>
      </c>
      <c r="I13" s="30">
        <v>9</v>
      </c>
      <c r="J13" s="30">
        <v>9</v>
      </c>
      <c r="K13" s="30">
        <v>9</v>
      </c>
      <c r="L13" s="30">
        <v>8</v>
      </c>
      <c r="M13" s="30">
        <v>9</v>
      </c>
      <c r="N13" s="30">
        <v>7</v>
      </c>
      <c r="O13" s="30">
        <v>9</v>
      </c>
      <c r="P13" s="30">
        <v>10</v>
      </c>
      <c r="Q13" s="30">
        <v>9</v>
      </c>
      <c r="R13" s="30">
        <v>8</v>
      </c>
      <c r="S13" s="30">
        <v>6</v>
      </c>
      <c r="T13" s="30">
        <v>7</v>
      </c>
      <c r="U13" s="30">
        <v>6</v>
      </c>
      <c r="V13" s="30">
        <v>5</v>
      </c>
      <c r="W13" s="30">
        <v>6</v>
      </c>
      <c r="X13" s="3">
        <v>3</v>
      </c>
      <c r="Y13" s="3">
        <v>3</v>
      </c>
      <c r="Z13" s="3">
        <v>3</v>
      </c>
      <c r="AA13" s="3">
        <v>3</v>
      </c>
      <c r="AB13" s="3">
        <v>3</v>
      </c>
      <c r="AC13" s="3">
        <v>3</v>
      </c>
      <c r="AD13" s="3">
        <v>4</v>
      </c>
      <c r="AE13" s="3">
        <v>4</v>
      </c>
      <c r="AF13" s="3">
        <v>4</v>
      </c>
      <c r="AG13" s="3">
        <v>6</v>
      </c>
      <c r="AH13" s="3">
        <v>11</v>
      </c>
      <c r="AI13" s="3">
        <v>13</v>
      </c>
      <c r="AJ13" s="3">
        <v>13</v>
      </c>
      <c r="AK13" s="3">
        <v>13</v>
      </c>
      <c r="AL13" s="3">
        <v>14</v>
      </c>
      <c r="AM13" s="3">
        <v>14</v>
      </c>
      <c r="AN13" s="3">
        <v>18</v>
      </c>
      <c r="AO13" s="3">
        <v>19</v>
      </c>
      <c r="AP13" s="3">
        <v>17</v>
      </c>
      <c r="AQ13" s="3">
        <v>18</v>
      </c>
      <c r="AR13" s="3">
        <v>28</v>
      </c>
      <c r="AS13" s="3">
        <v>29</v>
      </c>
      <c r="AT13" s="3">
        <v>31</v>
      </c>
      <c r="AU13" s="3">
        <v>31</v>
      </c>
      <c r="AV13" s="3">
        <v>31</v>
      </c>
      <c r="AW13" s="3">
        <v>36</v>
      </c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2" t="s">
        <v>301</v>
      </c>
      <c r="B14" s="2" t="s">
        <v>50</v>
      </c>
      <c r="C14" t="s">
        <v>51</v>
      </c>
      <c r="E14" s="3">
        <v>43</v>
      </c>
      <c r="F14" s="3">
        <v>4</v>
      </c>
      <c r="G14" s="30">
        <v>10</v>
      </c>
      <c r="H14" s="30">
        <v>10</v>
      </c>
      <c r="I14" s="30">
        <v>10</v>
      </c>
      <c r="J14" s="30">
        <v>10</v>
      </c>
      <c r="K14" s="30">
        <v>10</v>
      </c>
      <c r="L14" s="30">
        <v>11</v>
      </c>
      <c r="M14" s="30">
        <v>12</v>
      </c>
      <c r="N14" s="30">
        <v>12</v>
      </c>
      <c r="O14" s="30">
        <v>12</v>
      </c>
      <c r="P14" s="30">
        <v>13</v>
      </c>
      <c r="Q14" s="30">
        <v>13</v>
      </c>
      <c r="R14" s="30">
        <v>12</v>
      </c>
      <c r="S14" s="30">
        <v>13</v>
      </c>
      <c r="T14" s="30">
        <v>13</v>
      </c>
      <c r="U14" s="30">
        <v>12</v>
      </c>
      <c r="V14" s="30">
        <v>13</v>
      </c>
      <c r="W14" s="30">
        <v>15</v>
      </c>
      <c r="X14" s="3">
        <v>11</v>
      </c>
      <c r="Y14" s="3">
        <v>11</v>
      </c>
      <c r="Z14" s="3">
        <v>10</v>
      </c>
      <c r="AA14" s="3">
        <v>7</v>
      </c>
      <c r="AB14" s="3">
        <v>8</v>
      </c>
      <c r="AC14" s="3">
        <v>12</v>
      </c>
      <c r="AD14" s="3">
        <v>10</v>
      </c>
      <c r="AE14" s="3">
        <v>10</v>
      </c>
      <c r="AF14" s="3">
        <v>10</v>
      </c>
      <c r="AG14" s="3">
        <v>12</v>
      </c>
      <c r="AH14" s="3">
        <v>13</v>
      </c>
      <c r="AI14" s="3">
        <v>11</v>
      </c>
      <c r="AJ14" s="3">
        <v>12</v>
      </c>
      <c r="AK14" s="3">
        <v>12</v>
      </c>
      <c r="AL14" s="3">
        <v>11</v>
      </c>
      <c r="AM14" s="3">
        <v>5</v>
      </c>
      <c r="AN14" s="3">
        <v>8</v>
      </c>
      <c r="AO14" s="3">
        <v>7</v>
      </c>
      <c r="AP14" s="3">
        <v>9</v>
      </c>
      <c r="AQ14" s="3">
        <v>9</v>
      </c>
      <c r="AR14" s="3">
        <v>9</v>
      </c>
      <c r="AS14" s="3">
        <v>9</v>
      </c>
      <c r="AT14" s="3">
        <v>10</v>
      </c>
      <c r="AU14" s="3">
        <v>9</v>
      </c>
      <c r="AV14" s="3">
        <v>8</v>
      </c>
      <c r="AW14" s="3">
        <v>4</v>
      </c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2" t="s">
        <v>320</v>
      </c>
      <c r="B15" s="2" t="s">
        <v>23</v>
      </c>
      <c r="C15" t="s">
        <v>24</v>
      </c>
      <c r="E15" s="3">
        <v>43</v>
      </c>
      <c r="F15" s="3">
        <v>5</v>
      </c>
      <c r="G15" s="30">
        <v>11</v>
      </c>
      <c r="H15" s="30">
        <v>11</v>
      </c>
      <c r="I15" s="30">
        <v>11</v>
      </c>
      <c r="J15" s="30">
        <v>12</v>
      </c>
      <c r="K15" s="30">
        <v>13</v>
      </c>
      <c r="L15" s="30">
        <v>17</v>
      </c>
      <c r="M15" s="30">
        <v>15</v>
      </c>
      <c r="N15" s="30">
        <v>22</v>
      </c>
      <c r="O15" s="30">
        <v>17</v>
      </c>
      <c r="P15" s="30">
        <v>17</v>
      </c>
      <c r="Q15" s="30">
        <v>17</v>
      </c>
      <c r="R15" s="30">
        <v>15</v>
      </c>
      <c r="S15" s="30">
        <v>14</v>
      </c>
      <c r="T15" s="30">
        <v>8</v>
      </c>
      <c r="U15" s="30">
        <v>5</v>
      </c>
      <c r="V15" s="30">
        <v>6</v>
      </c>
      <c r="W15" s="30">
        <v>10</v>
      </c>
      <c r="X15" s="3">
        <v>9</v>
      </c>
      <c r="Y15" s="3">
        <v>12</v>
      </c>
      <c r="Z15" s="3">
        <v>13</v>
      </c>
      <c r="AA15" s="3">
        <v>14</v>
      </c>
      <c r="AB15" s="3">
        <v>21</v>
      </c>
      <c r="AC15" s="3">
        <v>15</v>
      </c>
      <c r="AD15" s="3">
        <v>14</v>
      </c>
      <c r="AE15" s="3">
        <v>13</v>
      </c>
      <c r="AF15" s="3">
        <v>15</v>
      </c>
      <c r="AG15" s="3">
        <v>17</v>
      </c>
      <c r="AH15" s="3">
        <v>20</v>
      </c>
      <c r="AI15" s="3">
        <v>16</v>
      </c>
      <c r="AJ15" s="3">
        <v>21</v>
      </c>
      <c r="AK15" s="3">
        <v>23</v>
      </c>
      <c r="AL15" s="3">
        <v>28</v>
      </c>
      <c r="AM15" s="3">
        <v>29</v>
      </c>
      <c r="AN15" s="3">
        <v>32</v>
      </c>
      <c r="AO15" s="3">
        <v>30</v>
      </c>
      <c r="AP15" s="3">
        <v>29</v>
      </c>
      <c r="AQ15" s="3">
        <v>31</v>
      </c>
      <c r="AR15" s="3">
        <v>32</v>
      </c>
      <c r="AS15" s="3">
        <v>30</v>
      </c>
      <c r="AT15" s="3">
        <v>32</v>
      </c>
      <c r="AU15" s="3">
        <v>34</v>
      </c>
      <c r="AV15" s="3">
        <v>33</v>
      </c>
      <c r="AW15" s="3">
        <v>35</v>
      </c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2" t="s">
        <v>291</v>
      </c>
      <c r="B16" s="2" t="s">
        <v>292</v>
      </c>
      <c r="C16" t="s">
        <v>293</v>
      </c>
      <c r="E16" s="3">
        <v>43</v>
      </c>
      <c r="F16" s="3">
        <v>6</v>
      </c>
      <c r="G16" s="30">
        <v>12</v>
      </c>
      <c r="H16" s="30">
        <v>12</v>
      </c>
      <c r="I16" s="30">
        <v>12</v>
      </c>
      <c r="J16" s="30">
        <v>11</v>
      </c>
      <c r="K16" s="30">
        <v>11</v>
      </c>
      <c r="L16" s="30">
        <v>14</v>
      </c>
      <c r="M16" s="30">
        <v>18</v>
      </c>
      <c r="N16" s="30">
        <v>13</v>
      </c>
      <c r="O16" s="30">
        <v>13</v>
      </c>
      <c r="P16" s="30">
        <v>14</v>
      </c>
      <c r="Q16" s="30">
        <v>11</v>
      </c>
      <c r="R16" s="30">
        <v>11</v>
      </c>
      <c r="S16" s="30">
        <v>11</v>
      </c>
      <c r="T16" s="30">
        <v>14</v>
      </c>
      <c r="U16" s="30">
        <v>13</v>
      </c>
      <c r="V16" s="30">
        <v>15</v>
      </c>
      <c r="W16" s="30">
        <v>19</v>
      </c>
      <c r="X16" s="3">
        <v>16</v>
      </c>
      <c r="Y16" s="3">
        <v>13</v>
      </c>
      <c r="Z16" s="3">
        <v>12</v>
      </c>
      <c r="AA16" s="3">
        <v>12</v>
      </c>
      <c r="AB16" s="3">
        <v>13</v>
      </c>
      <c r="AC16" s="3">
        <v>11</v>
      </c>
      <c r="AD16" s="3">
        <v>13</v>
      </c>
      <c r="AE16" s="3">
        <v>14</v>
      </c>
      <c r="AF16" s="3">
        <v>12</v>
      </c>
      <c r="AG16" s="3">
        <v>10</v>
      </c>
      <c r="AH16" s="3">
        <v>9</v>
      </c>
      <c r="AI16" s="3">
        <v>7</v>
      </c>
      <c r="AJ16" s="3">
        <v>7</v>
      </c>
      <c r="AK16" s="3">
        <v>6</v>
      </c>
      <c r="AL16" s="3">
        <v>8</v>
      </c>
      <c r="AM16" s="3">
        <v>9</v>
      </c>
      <c r="AN16" s="3">
        <v>7</v>
      </c>
      <c r="AO16" s="3">
        <v>6</v>
      </c>
      <c r="AP16" s="3">
        <v>8</v>
      </c>
      <c r="AQ16" s="3">
        <v>7</v>
      </c>
      <c r="AR16" s="3">
        <v>6</v>
      </c>
      <c r="AS16" s="3">
        <v>8</v>
      </c>
      <c r="AT16" s="3">
        <v>9</v>
      </c>
      <c r="AU16" s="3">
        <v>7</v>
      </c>
      <c r="AV16" s="3">
        <v>6</v>
      </c>
      <c r="AW16" s="3">
        <v>8</v>
      </c>
      <c r="AX16" s="3"/>
      <c r="AY16" s="3"/>
      <c r="AZ16" s="3"/>
      <c r="BA16" s="3"/>
      <c r="BB16" s="3"/>
      <c r="BC16" s="3"/>
      <c r="BD16" s="3"/>
      <c r="BE16" s="3"/>
      <c r="BF16" s="3"/>
    </row>
    <row r="17" spans="1:58" x14ac:dyDescent="0.25">
      <c r="A17" s="2" t="s">
        <v>275</v>
      </c>
      <c r="B17" s="2" t="s">
        <v>274</v>
      </c>
      <c r="C17" t="s">
        <v>121</v>
      </c>
      <c r="E17" s="3">
        <v>23</v>
      </c>
      <c r="F17" s="3">
        <v>13</v>
      </c>
      <c r="G17" s="30">
        <v>13</v>
      </c>
      <c r="H17" s="30">
        <v>15</v>
      </c>
      <c r="I17" s="30">
        <v>14</v>
      </c>
      <c r="J17" s="30">
        <v>15</v>
      </c>
      <c r="K17" s="30">
        <v>21</v>
      </c>
      <c r="L17" s="30">
        <v>29</v>
      </c>
      <c r="M17" s="30">
        <v>36</v>
      </c>
      <c r="N17" s="30">
        <v>39</v>
      </c>
      <c r="O17" s="30">
        <v>32</v>
      </c>
      <c r="P17" s="30">
        <v>34</v>
      </c>
      <c r="Q17" s="30">
        <v>35</v>
      </c>
      <c r="R17" s="30">
        <v>36</v>
      </c>
      <c r="S17" s="30">
        <v>35</v>
      </c>
      <c r="T17" s="30">
        <v>38</v>
      </c>
      <c r="U17" s="30">
        <v>38</v>
      </c>
      <c r="V17" s="30">
        <v>40</v>
      </c>
      <c r="W17" s="30">
        <v>41</v>
      </c>
      <c r="X17" s="3">
        <v>39</v>
      </c>
      <c r="Y17" s="3">
        <v>37</v>
      </c>
      <c r="Z17" s="3">
        <v>38</v>
      </c>
      <c r="AA17" s="3">
        <v>40</v>
      </c>
      <c r="AB17" s="3">
        <v>40</v>
      </c>
      <c r="AC17" s="3">
        <v>44</v>
      </c>
      <c r="AE17" s="3"/>
      <c r="AG17" s="3"/>
      <c r="AI17" s="3"/>
      <c r="AK17" s="3"/>
      <c r="AM17" s="3"/>
      <c r="AO17" s="3"/>
      <c r="AQ17" s="3"/>
      <c r="AS17" s="3"/>
      <c r="AU17" s="3"/>
      <c r="AW17" s="3"/>
      <c r="AY17" s="3"/>
      <c r="BA17" s="3"/>
      <c r="BC17" s="3"/>
      <c r="BE17" s="3"/>
    </row>
    <row r="18" spans="1:58" x14ac:dyDescent="0.25">
      <c r="A18" s="2" t="s">
        <v>168</v>
      </c>
      <c r="B18" s="2" t="s">
        <v>50</v>
      </c>
      <c r="C18" t="s">
        <v>51</v>
      </c>
      <c r="E18" s="3">
        <v>43</v>
      </c>
      <c r="F18" s="3">
        <v>13</v>
      </c>
      <c r="G18" s="30">
        <v>14</v>
      </c>
      <c r="H18" s="30">
        <v>13</v>
      </c>
      <c r="I18" s="30">
        <v>13</v>
      </c>
      <c r="J18" s="30">
        <v>13</v>
      </c>
      <c r="K18" s="30">
        <v>17</v>
      </c>
      <c r="L18" s="30">
        <v>24</v>
      </c>
      <c r="M18" s="30">
        <v>29</v>
      </c>
      <c r="N18" s="30">
        <v>26</v>
      </c>
      <c r="O18" s="30">
        <v>25</v>
      </c>
      <c r="P18" s="30">
        <v>23</v>
      </c>
      <c r="Q18" s="30">
        <v>25</v>
      </c>
      <c r="R18" s="30">
        <v>26</v>
      </c>
      <c r="S18" s="30">
        <v>23</v>
      </c>
      <c r="T18" s="30">
        <v>21</v>
      </c>
      <c r="U18" s="30">
        <v>25</v>
      </c>
      <c r="V18" s="30">
        <v>21</v>
      </c>
      <c r="W18" s="30">
        <v>22</v>
      </c>
      <c r="X18" s="3">
        <v>21</v>
      </c>
      <c r="Y18" s="3">
        <v>28</v>
      </c>
      <c r="Z18" s="3">
        <v>27</v>
      </c>
      <c r="AA18" s="3">
        <v>22</v>
      </c>
      <c r="AB18" s="3">
        <v>17</v>
      </c>
      <c r="AC18" s="3">
        <v>34</v>
      </c>
      <c r="AD18" s="3">
        <v>33</v>
      </c>
      <c r="AE18" s="3">
        <v>32</v>
      </c>
      <c r="AF18" s="3">
        <v>29</v>
      </c>
      <c r="AG18" s="3">
        <v>29</v>
      </c>
      <c r="AH18" s="3">
        <v>29</v>
      </c>
      <c r="AI18" s="3">
        <v>29</v>
      </c>
      <c r="AJ18" s="3">
        <v>30</v>
      </c>
      <c r="AK18" s="3">
        <v>25</v>
      </c>
      <c r="AL18" s="3">
        <v>23</v>
      </c>
      <c r="AM18" s="3">
        <v>23</v>
      </c>
      <c r="AN18" s="3">
        <v>21</v>
      </c>
      <c r="AO18" s="3">
        <v>22</v>
      </c>
      <c r="AP18" s="3">
        <v>30</v>
      </c>
      <c r="AQ18" s="3">
        <v>28</v>
      </c>
      <c r="AR18" s="3">
        <v>26</v>
      </c>
      <c r="AS18" s="3">
        <v>28</v>
      </c>
      <c r="AT18" s="3">
        <v>26</v>
      </c>
      <c r="AU18" s="3">
        <v>26</v>
      </c>
      <c r="AV18" s="3">
        <v>27</v>
      </c>
      <c r="AW18" s="3">
        <v>20</v>
      </c>
      <c r="AX18" s="3"/>
      <c r="AY18" s="3"/>
      <c r="AZ18" s="3"/>
      <c r="BA18" s="3"/>
      <c r="BB18" s="3"/>
      <c r="BC18" s="3"/>
      <c r="BD18" s="3"/>
      <c r="BE18" s="3"/>
      <c r="BF18" s="3"/>
    </row>
    <row r="19" spans="1:58" x14ac:dyDescent="0.25">
      <c r="A19" s="2" t="s">
        <v>303</v>
      </c>
      <c r="B19" s="2" t="s">
        <v>65</v>
      </c>
      <c r="C19" t="s">
        <v>66</v>
      </c>
      <c r="E19" s="3">
        <v>43</v>
      </c>
      <c r="F19" s="3">
        <v>12</v>
      </c>
      <c r="G19" s="30">
        <v>15</v>
      </c>
      <c r="H19" s="30">
        <v>14</v>
      </c>
      <c r="I19" s="30">
        <v>15</v>
      </c>
      <c r="J19" s="30">
        <v>14</v>
      </c>
      <c r="K19" s="30">
        <v>12</v>
      </c>
      <c r="L19" s="30">
        <v>16</v>
      </c>
      <c r="M19" s="30">
        <v>16</v>
      </c>
      <c r="N19" s="30">
        <v>14</v>
      </c>
      <c r="O19" s="30">
        <v>18</v>
      </c>
      <c r="P19" s="30">
        <v>19</v>
      </c>
      <c r="Q19" s="30">
        <v>18</v>
      </c>
      <c r="R19" s="30">
        <v>19</v>
      </c>
      <c r="S19" s="30">
        <v>18</v>
      </c>
      <c r="T19" s="30">
        <v>20</v>
      </c>
      <c r="U19" s="30">
        <v>17</v>
      </c>
      <c r="V19" s="30">
        <v>18</v>
      </c>
      <c r="W19" s="30">
        <v>27</v>
      </c>
      <c r="X19" s="3">
        <v>20</v>
      </c>
      <c r="Y19" s="3">
        <v>14</v>
      </c>
      <c r="Z19" s="3">
        <v>15</v>
      </c>
      <c r="AA19" s="3">
        <v>16</v>
      </c>
      <c r="AB19" s="3">
        <v>20</v>
      </c>
      <c r="AC19" s="3">
        <v>14</v>
      </c>
      <c r="AD19" s="3">
        <v>17</v>
      </c>
      <c r="AE19" s="3">
        <v>19</v>
      </c>
      <c r="AF19" s="3">
        <v>16</v>
      </c>
      <c r="AG19" s="3">
        <v>15</v>
      </c>
      <c r="AH19" s="3">
        <v>14</v>
      </c>
      <c r="AI19" s="3">
        <v>15</v>
      </c>
      <c r="AJ19" s="3">
        <v>14</v>
      </c>
      <c r="AK19" s="3">
        <v>14</v>
      </c>
      <c r="AL19" s="3">
        <v>15</v>
      </c>
      <c r="AM19" s="3">
        <v>16</v>
      </c>
      <c r="AN19" s="3">
        <v>15</v>
      </c>
      <c r="AO19" s="3">
        <v>14</v>
      </c>
      <c r="AP19" s="3">
        <v>13</v>
      </c>
      <c r="AQ19" s="3">
        <v>13</v>
      </c>
      <c r="AR19" s="3">
        <v>12</v>
      </c>
      <c r="AS19" s="3">
        <v>12</v>
      </c>
      <c r="AT19" s="3">
        <v>12</v>
      </c>
      <c r="AU19" s="3">
        <v>13</v>
      </c>
      <c r="AV19" s="3">
        <v>13</v>
      </c>
      <c r="AW19" s="3">
        <v>13</v>
      </c>
      <c r="AX19" s="3"/>
      <c r="AY19" s="3"/>
      <c r="AZ19" s="3"/>
      <c r="BA19" s="3"/>
      <c r="BB19" s="3"/>
      <c r="BC19" s="3"/>
      <c r="BD19" s="3"/>
      <c r="BE19" s="3"/>
      <c r="BF19" s="3"/>
    </row>
    <row r="20" spans="1:58" x14ac:dyDescent="0.25">
      <c r="A20" s="2" t="s">
        <v>327</v>
      </c>
      <c r="B20" s="2" t="s">
        <v>328</v>
      </c>
      <c r="C20" t="s">
        <v>329</v>
      </c>
      <c r="E20" s="3">
        <v>31</v>
      </c>
      <c r="F20" s="3">
        <v>16</v>
      </c>
      <c r="G20" s="30">
        <v>16</v>
      </c>
      <c r="H20" s="30">
        <v>17</v>
      </c>
      <c r="I20" s="30">
        <v>23</v>
      </c>
      <c r="J20" s="30">
        <v>26</v>
      </c>
      <c r="K20" s="30">
        <v>30</v>
      </c>
      <c r="L20" s="30">
        <v>30</v>
      </c>
      <c r="M20" s="30">
        <v>35</v>
      </c>
      <c r="N20" s="30">
        <v>43</v>
      </c>
      <c r="O20" s="30">
        <v>33</v>
      </c>
      <c r="P20" s="30">
        <v>33</v>
      </c>
      <c r="Q20" s="30">
        <v>33</v>
      </c>
      <c r="R20" s="30">
        <v>35</v>
      </c>
      <c r="S20" s="30">
        <v>36</v>
      </c>
      <c r="T20" s="30">
        <v>37</v>
      </c>
      <c r="U20" s="30">
        <v>32</v>
      </c>
      <c r="V20" s="30">
        <v>32</v>
      </c>
      <c r="W20" s="30">
        <v>35</v>
      </c>
      <c r="X20" s="3">
        <v>30</v>
      </c>
      <c r="Y20" s="3">
        <v>24</v>
      </c>
      <c r="Z20" s="3">
        <v>29</v>
      </c>
      <c r="AA20" s="3">
        <v>27</v>
      </c>
      <c r="AB20" s="3">
        <v>32</v>
      </c>
      <c r="AC20" s="3">
        <v>36</v>
      </c>
      <c r="AD20" s="3">
        <v>37</v>
      </c>
      <c r="AE20" s="3">
        <v>38</v>
      </c>
      <c r="AF20" s="3">
        <v>39</v>
      </c>
      <c r="AG20" s="3">
        <v>41</v>
      </c>
      <c r="AH20" s="3">
        <v>40</v>
      </c>
      <c r="AI20" s="3">
        <v>40</v>
      </c>
      <c r="AJ20" s="3">
        <v>41</v>
      </c>
      <c r="AK20" s="3">
        <v>41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x14ac:dyDescent="0.25">
      <c r="A21" s="2" t="s">
        <v>182</v>
      </c>
      <c r="B21" s="2" t="s">
        <v>50</v>
      </c>
      <c r="C21" t="s">
        <v>51</v>
      </c>
      <c r="E21" s="3">
        <v>43</v>
      </c>
      <c r="F21" s="3">
        <v>11</v>
      </c>
      <c r="G21" s="30">
        <v>17</v>
      </c>
      <c r="H21" s="30">
        <v>16</v>
      </c>
      <c r="I21" s="30">
        <v>17</v>
      </c>
      <c r="J21" s="30">
        <v>17</v>
      </c>
      <c r="K21" s="30">
        <v>18</v>
      </c>
      <c r="L21" s="30">
        <v>13</v>
      </c>
      <c r="M21" s="30">
        <v>14</v>
      </c>
      <c r="N21" s="30">
        <v>21</v>
      </c>
      <c r="O21" s="30">
        <v>14</v>
      </c>
      <c r="P21" s="30">
        <v>11</v>
      </c>
      <c r="Q21" s="30">
        <v>12</v>
      </c>
      <c r="R21" s="30">
        <v>13</v>
      </c>
      <c r="S21" s="30">
        <v>12</v>
      </c>
      <c r="T21" s="30">
        <v>15</v>
      </c>
      <c r="U21" s="30">
        <v>15</v>
      </c>
      <c r="V21" s="30">
        <v>14</v>
      </c>
      <c r="W21" s="30">
        <v>13</v>
      </c>
      <c r="X21" s="3">
        <v>13</v>
      </c>
      <c r="Y21" s="3">
        <v>16</v>
      </c>
      <c r="Z21" s="3">
        <v>16</v>
      </c>
      <c r="AA21" s="3">
        <v>15</v>
      </c>
      <c r="AB21" s="3">
        <v>16</v>
      </c>
      <c r="AC21" s="3">
        <v>30</v>
      </c>
      <c r="AD21" s="3">
        <v>29</v>
      </c>
      <c r="AE21" s="3">
        <v>25</v>
      </c>
      <c r="AF21" s="3">
        <v>24</v>
      </c>
      <c r="AG21" s="3">
        <v>22</v>
      </c>
      <c r="AH21" s="3">
        <v>27</v>
      </c>
      <c r="AI21" s="3">
        <v>25</v>
      </c>
      <c r="AJ21" s="3">
        <v>25</v>
      </c>
      <c r="AK21" s="3">
        <v>20</v>
      </c>
      <c r="AL21" s="3">
        <v>19</v>
      </c>
      <c r="AM21" s="3">
        <v>15</v>
      </c>
      <c r="AN21" s="3">
        <v>14</v>
      </c>
      <c r="AO21" s="3">
        <v>15</v>
      </c>
      <c r="AP21" s="3">
        <v>24</v>
      </c>
      <c r="AQ21" s="3">
        <v>25</v>
      </c>
      <c r="AR21" s="3">
        <v>21</v>
      </c>
      <c r="AS21" s="3">
        <v>20</v>
      </c>
      <c r="AT21" s="3">
        <v>22</v>
      </c>
      <c r="AU21" s="3">
        <v>24</v>
      </c>
      <c r="AV21" s="3">
        <v>23</v>
      </c>
      <c r="AW21" s="3">
        <v>16</v>
      </c>
      <c r="AX21" s="3"/>
      <c r="AY21" s="3"/>
      <c r="AZ21" s="3"/>
      <c r="BA21" s="3"/>
      <c r="BB21" s="3"/>
      <c r="BC21" s="3"/>
      <c r="BD21" s="3"/>
      <c r="BE21" s="3"/>
      <c r="BF21" s="3"/>
    </row>
    <row r="22" spans="1:58" x14ac:dyDescent="0.25">
      <c r="A22" s="2" t="s">
        <v>306</v>
      </c>
      <c r="B22" s="2" t="s">
        <v>52</v>
      </c>
      <c r="C22" t="s">
        <v>53</v>
      </c>
      <c r="E22" s="3">
        <v>43</v>
      </c>
      <c r="F22" s="3">
        <v>13</v>
      </c>
      <c r="G22" s="30">
        <v>18</v>
      </c>
      <c r="H22" s="30">
        <v>18</v>
      </c>
      <c r="I22" s="30">
        <v>16</v>
      </c>
      <c r="J22" s="30">
        <v>16</v>
      </c>
      <c r="K22" s="30">
        <v>14</v>
      </c>
      <c r="L22" s="30">
        <v>15</v>
      </c>
      <c r="M22" s="30">
        <v>19</v>
      </c>
      <c r="N22" s="30">
        <v>20</v>
      </c>
      <c r="O22" s="30">
        <v>15</v>
      </c>
      <c r="P22" s="30">
        <v>16</v>
      </c>
      <c r="Q22" s="30">
        <v>19</v>
      </c>
      <c r="R22" s="30">
        <v>20</v>
      </c>
      <c r="S22" s="30">
        <v>19</v>
      </c>
      <c r="T22" s="30">
        <v>23</v>
      </c>
      <c r="U22" s="30">
        <v>24</v>
      </c>
      <c r="V22" s="30">
        <v>20</v>
      </c>
      <c r="W22" s="30">
        <v>20</v>
      </c>
      <c r="X22" s="3">
        <v>15</v>
      </c>
      <c r="Y22" s="3">
        <v>15</v>
      </c>
      <c r="Z22" s="3">
        <v>14</v>
      </c>
      <c r="AA22" s="3">
        <v>13</v>
      </c>
      <c r="AB22" s="3">
        <v>14</v>
      </c>
      <c r="AC22" s="3">
        <v>13</v>
      </c>
      <c r="AD22" s="3">
        <v>15</v>
      </c>
      <c r="AE22" s="3">
        <v>16</v>
      </c>
      <c r="AF22" s="3">
        <v>19</v>
      </c>
      <c r="AG22" s="3">
        <v>19</v>
      </c>
      <c r="AH22" s="3">
        <v>18</v>
      </c>
      <c r="AI22" s="3">
        <v>17</v>
      </c>
      <c r="AJ22" s="3">
        <v>19</v>
      </c>
      <c r="AK22" s="3">
        <v>18</v>
      </c>
      <c r="AL22" s="3">
        <v>16</v>
      </c>
      <c r="AM22" s="3">
        <v>18</v>
      </c>
      <c r="AN22" s="3">
        <v>17</v>
      </c>
      <c r="AO22" s="3">
        <v>17</v>
      </c>
      <c r="AP22" s="3">
        <v>14</v>
      </c>
      <c r="AQ22" s="3">
        <v>14</v>
      </c>
      <c r="AR22" s="3">
        <v>14</v>
      </c>
      <c r="AS22" s="3">
        <v>14</v>
      </c>
      <c r="AT22" s="3">
        <v>13</v>
      </c>
      <c r="AU22" s="3">
        <v>18</v>
      </c>
      <c r="AV22" s="3">
        <v>17</v>
      </c>
      <c r="AW22" s="3">
        <v>17</v>
      </c>
      <c r="AX22" s="3"/>
      <c r="AY22" s="3"/>
      <c r="AZ22" s="3"/>
      <c r="BA22" s="3"/>
      <c r="BB22" s="3"/>
      <c r="BC22" s="3"/>
      <c r="BD22" s="3"/>
      <c r="BE22" s="3"/>
      <c r="BF22" s="3"/>
    </row>
    <row r="23" spans="1:58" x14ac:dyDescent="0.25">
      <c r="A23" s="2" t="s">
        <v>296</v>
      </c>
      <c r="B23" s="2" t="s">
        <v>125</v>
      </c>
      <c r="C23" t="s">
        <v>63</v>
      </c>
      <c r="E23" s="3">
        <v>43</v>
      </c>
      <c r="F23" s="3">
        <v>12</v>
      </c>
      <c r="G23" s="30">
        <v>19</v>
      </c>
      <c r="H23" s="30">
        <v>20</v>
      </c>
      <c r="I23" s="30">
        <v>18</v>
      </c>
      <c r="J23" s="30">
        <v>19</v>
      </c>
      <c r="K23" s="30">
        <v>19</v>
      </c>
      <c r="L23" s="30">
        <v>21</v>
      </c>
      <c r="M23" s="30">
        <v>26</v>
      </c>
      <c r="N23" s="30">
        <v>24</v>
      </c>
      <c r="O23" s="30">
        <v>16</v>
      </c>
      <c r="P23" s="30">
        <v>12</v>
      </c>
      <c r="Q23" s="30">
        <v>14</v>
      </c>
      <c r="R23" s="30">
        <v>16</v>
      </c>
      <c r="S23" s="30">
        <v>20</v>
      </c>
      <c r="T23" s="30">
        <v>30</v>
      </c>
      <c r="U23" s="30">
        <v>33</v>
      </c>
      <c r="V23" s="30">
        <v>33</v>
      </c>
      <c r="W23" s="30">
        <v>36</v>
      </c>
      <c r="X23" s="3">
        <v>33</v>
      </c>
      <c r="Y23" s="3">
        <v>32</v>
      </c>
      <c r="Z23" s="3">
        <v>30</v>
      </c>
      <c r="AA23" s="3">
        <v>31</v>
      </c>
      <c r="AB23" s="3">
        <v>31</v>
      </c>
      <c r="AC23" s="3">
        <v>29</v>
      </c>
      <c r="AD23" s="3">
        <v>30</v>
      </c>
      <c r="AE23" s="3">
        <v>30</v>
      </c>
      <c r="AF23" s="3">
        <v>26</v>
      </c>
      <c r="AG23" s="3">
        <v>28</v>
      </c>
      <c r="AH23" s="3">
        <v>28</v>
      </c>
      <c r="AI23" s="3">
        <v>28</v>
      </c>
      <c r="AJ23" s="3">
        <v>26</v>
      </c>
      <c r="AK23" s="3">
        <v>29</v>
      </c>
      <c r="AL23" s="3">
        <v>33</v>
      </c>
      <c r="AM23" s="3">
        <v>30</v>
      </c>
      <c r="AN23" s="3">
        <v>28</v>
      </c>
      <c r="AO23" s="3">
        <v>28</v>
      </c>
      <c r="AP23" s="3">
        <v>22</v>
      </c>
      <c r="AQ23" s="3">
        <v>21</v>
      </c>
      <c r="AR23" s="3">
        <v>22</v>
      </c>
      <c r="AS23" s="3">
        <v>21</v>
      </c>
      <c r="AT23" s="3">
        <v>24</v>
      </c>
      <c r="AU23" s="3">
        <v>25</v>
      </c>
      <c r="AV23" s="3">
        <v>24</v>
      </c>
      <c r="AW23" s="3">
        <v>23</v>
      </c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25">
      <c r="A24" s="2" t="s">
        <v>298</v>
      </c>
      <c r="B24" s="2" t="s">
        <v>299</v>
      </c>
      <c r="C24" t="s">
        <v>300</v>
      </c>
      <c r="E24" s="3">
        <v>43</v>
      </c>
      <c r="F24" s="3">
        <v>18</v>
      </c>
      <c r="G24" s="30">
        <v>20</v>
      </c>
      <c r="H24" s="30">
        <v>19</v>
      </c>
      <c r="I24" s="30">
        <v>19</v>
      </c>
      <c r="J24" s="30">
        <v>18</v>
      </c>
      <c r="K24" s="30">
        <v>22</v>
      </c>
      <c r="L24" s="30">
        <v>20</v>
      </c>
      <c r="M24" s="30">
        <v>25</v>
      </c>
      <c r="N24" s="30">
        <v>19</v>
      </c>
      <c r="O24" s="30">
        <v>24</v>
      </c>
      <c r="P24" s="30">
        <v>25</v>
      </c>
      <c r="Q24" s="30">
        <v>23</v>
      </c>
      <c r="R24" s="30">
        <v>28</v>
      </c>
      <c r="S24" s="30">
        <v>28</v>
      </c>
      <c r="T24" s="30">
        <v>25</v>
      </c>
      <c r="U24" s="30">
        <v>34</v>
      </c>
      <c r="V24" s="30">
        <v>31</v>
      </c>
      <c r="W24" s="30">
        <v>32</v>
      </c>
      <c r="X24" s="3">
        <v>28</v>
      </c>
      <c r="Y24" s="3">
        <v>30</v>
      </c>
      <c r="Z24" s="3">
        <v>31</v>
      </c>
      <c r="AA24" s="3">
        <v>30</v>
      </c>
      <c r="AB24" s="3">
        <v>33</v>
      </c>
      <c r="AC24" s="3">
        <v>33</v>
      </c>
      <c r="AD24" s="3">
        <v>36</v>
      </c>
      <c r="AE24" s="3">
        <v>33</v>
      </c>
      <c r="AF24" s="3">
        <v>32</v>
      </c>
      <c r="AG24" s="3">
        <v>30</v>
      </c>
      <c r="AH24" s="3">
        <v>34</v>
      </c>
      <c r="AI24" s="3">
        <v>33</v>
      </c>
      <c r="AJ24" s="3">
        <v>31</v>
      </c>
      <c r="AK24" s="3">
        <v>32</v>
      </c>
      <c r="AL24" s="3">
        <v>34</v>
      </c>
      <c r="AM24" s="3">
        <v>31</v>
      </c>
      <c r="AN24" s="3">
        <v>29</v>
      </c>
      <c r="AO24" s="3">
        <v>31</v>
      </c>
      <c r="AP24" s="3">
        <v>33</v>
      </c>
      <c r="AQ24" s="3">
        <v>34</v>
      </c>
      <c r="AR24" s="3">
        <v>36</v>
      </c>
      <c r="AS24" s="3">
        <v>35</v>
      </c>
      <c r="AT24" s="3">
        <v>33</v>
      </c>
      <c r="AU24" s="3">
        <v>32</v>
      </c>
      <c r="AV24" s="3">
        <v>32</v>
      </c>
      <c r="AW24" s="3">
        <v>32</v>
      </c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2" t="s">
        <v>1502</v>
      </c>
      <c r="B25" s="2" t="s">
        <v>1503</v>
      </c>
      <c r="C25" t="s">
        <v>27</v>
      </c>
      <c r="E25" s="3">
        <v>17</v>
      </c>
      <c r="F25" s="3">
        <v>21</v>
      </c>
      <c r="G25" s="30">
        <v>21</v>
      </c>
      <c r="H25" s="30">
        <v>23</v>
      </c>
      <c r="I25" s="30">
        <v>21</v>
      </c>
      <c r="J25" s="30">
        <v>25</v>
      </c>
      <c r="K25" s="30">
        <v>32</v>
      </c>
      <c r="L25" s="30">
        <v>35</v>
      </c>
      <c r="M25" s="30">
        <v>38</v>
      </c>
      <c r="N25" s="30">
        <v>34</v>
      </c>
      <c r="O25" s="30">
        <v>36</v>
      </c>
      <c r="P25" s="30">
        <v>36</v>
      </c>
      <c r="Q25" s="30">
        <v>37</v>
      </c>
      <c r="R25" s="30">
        <v>40</v>
      </c>
      <c r="S25" s="30">
        <v>39</v>
      </c>
      <c r="T25" s="30">
        <v>39</v>
      </c>
      <c r="U25" s="30">
        <v>41</v>
      </c>
      <c r="V25" s="30">
        <v>41</v>
      </c>
      <c r="W25" s="30">
        <v>42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2" t="s">
        <v>307</v>
      </c>
      <c r="B26" s="2" t="s">
        <v>308</v>
      </c>
      <c r="C26" t="s">
        <v>579</v>
      </c>
      <c r="E26" s="3">
        <v>43</v>
      </c>
      <c r="F26" s="3">
        <v>3</v>
      </c>
      <c r="G26" s="30">
        <v>22</v>
      </c>
      <c r="H26" s="30">
        <v>21</v>
      </c>
      <c r="I26" s="30">
        <v>24</v>
      </c>
      <c r="J26" s="30">
        <v>23</v>
      </c>
      <c r="K26" s="30">
        <v>23</v>
      </c>
      <c r="L26" s="30">
        <v>18</v>
      </c>
      <c r="M26" s="30">
        <v>23</v>
      </c>
      <c r="N26" s="30">
        <v>18</v>
      </c>
      <c r="O26" s="30">
        <v>20</v>
      </c>
      <c r="P26" s="30">
        <v>21</v>
      </c>
      <c r="Q26" s="30">
        <v>22</v>
      </c>
      <c r="R26" s="30">
        <v>25</v>
      </c>
      <c r="S26" s="30">
        <v>22</v>
      </c>
      <c r="T26" s="30">
        <v>19</v>
      </c>
      <c r="U26" s="30">
        <v>19</v>
      </c>
      <c r="V26" s="30">
        <v>22</v>
      </c>
      <c r="W26" s="30">
        <v>25</v>
      </c>
      <c r="X26" s="3">
        <v>19</v>
      </c>
      <c r="Y26" s="3">
        <v>18</v>
      </c>
      <c r="Z26" s="3">
        <v>17</v>
      </c>
      <c r="AA26" s="3">
        <v>17</v>
      </c>
      <c r="AB26" s="3">
        <v>22</v>
      </c>
      <c r="AC26" s="3">
        <v>8</v>
      </c>
      <c r="AD26" s="3">
        <v>8</v>
      </c>
      <c r="AE26" s="3">
        <v>8</v>
      </c>
      <c r="AF26" s="3">
        <v>6</v>
      </c>
      <c r="AG26" s="3">
        <v>5</v>
      </c>
      <c r="AH26" s="3">
        <v>6</v>
      </c>
      <c r="AI26" s="3">
        <v>6</v>
      </c>
      <c r="AJ26" s="3">
        <v>6</v>
      </c>
      <c r="AK26" s="3">
        <v>5</v>
      </c>
      <c r="AL26" s="3">
        <v>7</v>
      </c>
      <c r="AM26" s="3">
        <v>7</v>
      </c>
      <c r="AN26" s="3">
        <v>5</v>
      </c>
      <c r="AO26" s="3">
        <v>3</v>
      </c>
      <c r="AP26" s="3">
        <v>6</v>
      </c>
      <c r="AQ26" s="3">
        <v>6</v>
      </c>
      <c r="AR26" s="3">
        <v>7</v>
      </c>
      <c r="AS26" s="3">
        <v>7</v>
      </c>
      <c r="AT26" s="3">
        <v>8</v>
      </c>
      <c r="AU26" s="3">
        <v>8</v>
      </c>
      <c r="AV26" s="3">
        <v>7</v>
      </c>
      <c r="AW26" s="3">
        <v>10</v>
      </c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2" t="s">
        <v>311</v>
      </c>
      <c r="B27" s="2" t="s">
        <v>35</v>
      </c>
      <c r="C27" t="s">
        <v>36</v>
      </c>
      <c r="E27" s="3">
        <v>43</v>
      </c>
      <c r="F27" s="3">
        <v>15</v>
      </c>
      <c r="G27" s="30">
        <v>23</v>
      </c>
      <c r="H27" s="30">
        <v>25</v>
      </c>
      <c r="I27" s="30">
        <v>20</v>
      </c>
      <c r="J27" s="30">
        <v>24</v>
      </c>
      <c r="K27" s="30">
        <v>26</v>
      </c>
      <c r="L27" s="30">
        <v>28</v>
      </c>
      <c r="M27" s="30">
        <v>37</v>
      </c>
      <c r="N27" s="30">
        <v>30</v>
      </c>
      <c r="O27" s="30">
        <v>30</v>
      </c>
      <c r="P27" s="30">
        <v>29</v>
      </c>
      <c r="Q27" s="30">
        <v>29</v>
      </c>
      <c r="R27" s="30">
        <v>31</v>
      </c>
      <c r="S27" s="30">
        <v>30</v>
      </c>
      <c r="T27" s="30">
        <v>29</v>
      </c>
      <c r="U27" s="30">
        <v>29</v>
      </c>
      <c r="V27" s="30">
        <v>30</v>
      </c>
      <c r="W27" s="30">
        <v>31</v>
      </c>
      <c r="X27" s="3">
        <v>27</v>
      </c>
      <c r="Y27" s="3">
        <v>27</v>
      </c>
      <c r="Z27" s="3">
        <v>24</v>
      </c>
      <c r="AA27" s="3">
        <v>21</v>
      </c>
      <c r="AB27" s="3">
        <v>27</v>
      </c>
      <c r="AC27" s="3">
        <v>18</v>
      </c>
      <c r="AD27" s="3">
        <v>24</v>
      </c>
      <c r="AE27" s="3">
        <v>22</v>
      </c>
      <c r="AF27" s="3">
        <v>23</v>
      </c>
      <c r="AG27" s="3">
        <v>26</v>
      </c>
      <c r="AH27" s="3">
        <v>24</v>
      </c>
      <c r="AI27" s="3">
        <v>26</v>
      </c>
      <c r="AJ27" s="3">
        <v>27</v>
      </c>
      <c r="AK27" s="3">
        <v>28</v>
      </c>
      <c r="AL27" s="3">
        <v>26</v>
      </c>
      <c r="AM27" s="3">
        <v>24</v>
      </c>
      <c r="AN27" s="3">
        <v>24</v>
      </c>
      <c r="AO27" s="3">
        <v>20</v>
      </c>
      <c r="AP27" s="3">
        <v>15</v>
      </c>
      <c r="AQ27" s="3">
        <v>17</v>
      </c>
      <c r="AR27" s="3">
        <v>18</v>
      </c>
      <c r="AS27" s="3">
        <v>18</v>
      </c>
      <c r="AT27" s="3">
        <v>18</v>
      </c>
      <c r="AU27" s="3">
        <v>23</v>
      </c>
      <c r="AV27" s="3">
        <v>25</v>
      </c>
      <c r="AW27" s="3">
        <v>24</v>
      </c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2" t="s">
        <v>312</v>
      </c>
      <c r="B28" s="2" t="s">
        <v>313</v>
      </c>
      <c r="C28" t="s">
        <v>40</v>
      </c>
      <c r="E28" s="3">
        <v>43</v>
      </c>
      <c r="F28" s="3">
        <v>17</v>
      </c>
      <c r="G28" s="30">
        <v>24</v>
      </c>
      <c r="H28" s="30">
        <v>27</v>
      </c>
      <c r="I28" s="30">
        <v>28</v>
      </c>
      <c r="J28" s="30">
        <v>28</v>
      </c>
      <c r="K28" s="30">
        <v>28</v>
      </c>
      <c r="L28" s="30">
        <v>32</v>
      </c>
      <c r="M28" s="30">
        <v>41</v>
      </c>
      <c r="N28" s="30">
        <v>38</v>
      </c>
      <c r="O28" s="30">
        <v>38</v>
      </c>
      <c r="P28" s="30">
        <v>37</v>
      </c>
      <c r="Q28" s="30">
        <v>36</v>
      </c>
      <c r="R28" s="30">
        <v>38</v>
      </c>
      <c r="S28" s="30">
        <v>33</v>
      </c>
      <c r="T28" s="30">
        <v>34</v>
      </c>
      <c r="U28" s="30">
        <v>31</v>
      </c>
      <c r="V28" s="30">
        <v>26</v>
      </c>
      <c r="W28" s="30">
        <v>18</v>
      </c>
      <c r="X28" s="3">
        <v>17</v>
      </c>
      <c r="Y28" s="3">
        <v>35</v>
      </c>
      <c r="Z28" s="3">
        <v>37</v>
      </c>
      <c r="AA28" s="3">
        <v>37</v>
      </c>
      <c r="AB28" s="3">
        <v>19</v>
      </c>
      <c r="AC28" s="3">
        <v>38</v>
      </c>
      <c r="AD28" s="3">
        <v>39</v>
      </c>
      <c r="AE28" s="3">
        <v>37</v>
      </c>
      <c r="AF28" s="3">
        <v>38</v>
      </c>
      <c r="AG28" s="3">
        <v>32</v>
      </c>
      <c r="AH28" s="3">
        <v>33</v>
      </c>
      <c r="AI28" s="3">
        <v>30</v>
      </c>
      <c r="AJ28" s="3">
        <v>29</v>
      </c>
      <c r="AK28" s="3">
        <v>30</v>
      </c>
      <c r="AL28" s="3">
        <v>30</v>
      </c>
      <c r="AM28" s="3">
        <v>28</v>
      </c>
      <c r="AN28" s="3">
        <v>22</v>
      </c>
      <c r="AO28" s="3">
        <v>24</v>
      </c>
      <c r="AP28" s="3">
        <v>32</v>
      </c>
      <c r="AQ28" s="3">
        <v>32</v>
      </c>
      <c r="AR28" s="3">
        <v>35</v>
      </c>
      <c r="AS28" s="3">
        <v>27</v>
      </c>
      <c r="AT28" s="3">
        <v>28</v>
      </c>
      <c r="AU28" s="3">
        <v>28</v>
      </c>
      <c r="AV28" s="3">
        <v>29</v>
      </c>
      <c r="AW28" s="3">
        <v>30</v>
      </c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5">
      <c r="A29" s="2" t="s">
        <v>310</v>
      </c>
      <c r="B29" s="2" t="s">
        <v>59</v>
      </c>
      <c r="C29" t="s">
        <v>56</v>
      </c>
      <c r="E29" s="3">
        <v>43</v>
      </c>
      <c r="F29" s="3">
        <v>10</v>
      </c>
      <c r="G29" s="30">
        <v>25</v>
      </c>
      <c r="H29" s="30">
        <v>28</v>
      </c>
      <c r="I29" s="30">
        <v>30</v>
      </c>
      <c r="J29" s="30">
        <v>31</v>
      </c>
      <c r="K29" s="30">
        <v>27</v>
      </c>
      <c r="L29" s="30">
        <v>19</v>
      </c>
      <c r="M29" s="30">
        <v>21</v>
      </c>
      <c r="N29" s="30">
        <v>16</v>
      </c>
      <c r="O29" s="30">
        <v>19</v>
      </c>
      <c r="P29" s="30">
        <v>18</v>
      </c>
      <c r="Q29" s="30">
        <v>16</v>
      </c>
      <c r="R29" s="30">
        <v>18</v>
      </c>
      <c r="S29" s="30">
        <v>17</v>
      </c>
      <c r="T29" s="30">
        <v>18</v>
      </c>
      <c r="U29" s="30">
        <v>22</v>
      </c>
      <c r="V29" s="30">
        <v>25</v>
      </c>
      <c r="W29" s="30">
        <v>16</v>
      </c>
      <c r="X29" s="3">
        <v>14</v>
      </c>
      <c r="Y29" s="3">
        <v>20</v>
      </c>
      <c r="Z29" s="3">
        <v>25</v>
      </c>
      <c r="AA29" s="3">
        <v>26</v>
      </c>
      <c r="AB29" s="3">
        <v>10</v>
      </c>
      <c r="AC29" s="3">
        <v>28</v>
      </c>
      <c r="AD29" s="3">
        <v>31</v>
      </c>
      <c r="AE29" s="3">
        <v>29</v>
      </c>
      <c r="AF29" s="3">
        <v>25</v>
      </c>
      <c r="AG29" s="3">
        <v>25</v>
      </c>
      <c r="AH29" s="3">
        <v>25</v>
      </c>
      <c r="AI29" s="3">
        <v>27</v>
      </c>
      <c r="AJ29" s="3">
        <v>28</v>
      </c>
      <c r="AK29" s="3">
        <v>27</v>
      </c>
      <c r="AL29" s="3">
        <v>27</v>
      </c>
      <c r="AM29" s="3">
        <v>27</v>
      </c>
      <c r="AN29" s="3">
        <v>20</v>
      </c>
      <c r="AO29" s="3">
        <v>21</v>
      </c>
      <c r="AP29" s="3">
        <v>21</v>
      </c>
      <c r="AQ29" s="3">
        <v>20</v>
      </c>
      <c r="AR29" s="3">
        <v>24</v>
      </c>
      <c r="AS29" s="3">
        <v>23</v>
      </c>
      <c r="AT29" s="3">
        <v>25</v>
      </c>
      <c r="AU29" s="3">
        <v>22</v>
      </c>
      <c r="AV29" s="3">
        <v>26</v>
      </c>
      <c r="AW29" s="3">
        <v>25</v>
      </c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5">
      <c r="A30" s="2" t="s">
        <v>314</v>
      </c>
      <c r="B30" s="2" t="s">
        <v>57</v>
      </c>
      <c r="C30" t="s">
        <v>56</v>
      </c>
      <c r="E30" s="3">
        <v>43</v>
      </c>
      <c r="F30" s="3">
        <v>14</v>
      </c>
      <c r="G30" s="30">
        <v>26</v>
      </c>
      <c r="H30" s="30">
        <v>22</v>
      </c>
      <c r="I30" s="30">
        <v>22</v>
      </c>
      <c r="J30" s="30">
        <v>20</v>
      </c>
      <c r="K30" s="30">
        <v>20</v>
      </c>
      <c r="L30" s="30">
        <v>22</v>
      </c>
      <c r="M30" s="30">
        <v>27</v>
      </c>
      <c r="N30" s="30">
        <v>23</v>
      </c>
      <c r="O30" s="30">
        <v>23</v>
      </c>
      <c r="P30" s="30">
        <v>22</v>
      </c>
      <c r="Q30" s="30">
        <v>24</v>
      </c>
      <c r="R30" s="30">
        <v>29</v>
      </c>
      <c r="S30" s="30">
        <v>24</v>
      </c>
      <c r="T30" s="30">
        <v>28</v>
      </c>
      <c r="U30" s="30">
        <v>30</v>
      </c>
      <c r="V30" s="30">
        <v>29</v>
      </c>
      <c r="W30" s="30">
        <v>21</v>
      </c>
      <c r="X30" s="3">
        <v>18</v>
      </c>
      <c r="Y30" s="3">
        <v>19</v>
      </c>
      <c r="Z30" s="3">
        <v>20</v>
      </c>
      <c r="AA30" s="3">
        <v>20</v>
      </c>
      <c r="AB30" s="3">
        <v>15</v>
      </c>
      <c r="AC30" s="3">
        <v>19</v>
      </c>
      <c r="AD30" s="3">
        <v>18</v>
      </c>
      <c r="AE30" s="3">
        <v>17</v>
      </c>
      <c r="AF30" s="3">
        <v>20</v>
      </c>
      <c r="AG30" s="3">
        <v>20</v>
      </c>
      <c r="AH30" s="3">
        <v>16</v>
      </c>
      <c r="AI30" s="3">
        <v>19</v>
      </c>
      <c r="AJ30" s="3">
        <v>17</v>
      </c>
      <c r="AK30" s="3">
        <v>19</v>
      </c>
      <c r="AL30" s="3">
        <v>21</v>
      </c>
      <c r="AM30" s="3">
        <v>17</v>
      </c>
      <c r="AN30" s="3">
        <v>16</v>
      </c>
      <c r="AO30" s="3">
        <v>16</v>
      </c>
      <c r="AP30" s="3">
        <v>18</v>
      </c>
      <c r="AQ30" s="3">
        <v>16</v>
      </c>
      <c r="AR30" s="3">
        <v>17</v>
      </c>
      <c r="AS30" s="3">
        <v>15</v>
      </c>
      <c r="AT30" s="3">
        <v>14</v>
      </c>
      <c r="AU30" s="3">
        <v>16</v>
      </c>
      <c r="AV30" s="3">
        <v>19</v>
      </c>
      <c r="AW30" s="3">
        <v>18</v>
      </c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2" t="s">
        <v>265</v>
      </c>
      <c r="B31" s="2" t="s">
        <v>67</v>
      </c>
      <c r="C31" t="s">
        <v>68</v>
      </c>
      <c r="E31" s="3">
        <v>43</v>
      </c>
      <c r="F31" s="3">
        <v>15</v>
      </c>
      <c r="G31" s="30">
        <v>27</v>
      </c>
      <c r="H31" s="30">
        <v>24</v>
      </c>
      <c r="I31" s="30">
        <v>25</v>
      </c>
      <c r="J31" s="30">
        <v>27</v>
      </c>
      <c r="K31" s="30">
        <v>25</v>
      </c>
      <c r="L31" s="30">
        <v>25</v>
      </c>
      <c r="M31" s="30">
        <v>31</v>
      </c>
      <c r="N31" s="30">
        <v>25</v>
      </c>
      <c r="O31" s="30">
        <v>28</v>
      </c>
      <c r="P31" s="30">
        <v>26</v>
      </c>
      <c r="Q31" s="30">
        <v>26</v>
      </c>
      <c r="R31" s="30">
        <v>27</v>
      </c>
      <c r="S31" s="30">
        <v>25</v>
      </c>
      <c r="T31" s="30">
        <v>24</v>
      </c>
      <c r="U31" s="30">
        <v>28</v>
      </c>
      <c r="V31" s="30">
        <v>19</v>
      </c>
      <c r="W31" s="30">
        <v>24</v>
      </c>
      <c r="X31" s="3">
        <v>22</v>
      </c>
      <c r="Y31" s="3">
        <v>21</v>
      </c>
      <c r="Z31" s="3">
        <v>23</v>
      </c>
      <c r="AA31" s="3">
        <v>25</v>
      </c>
      <c r="AB31" s="3">
        <v>26</v>
      </c>
      <c r="AC31" s="3">
        <v>22</v>
      </c>
      <c r="AD31" s="3">
        <v>21</v>
      </c>
      <c r="AE31" s="3">
        <v>20</v>
      </c>
      <c r="AF31" s="3">
        <v>21</v>
      </c>
      <c r="AG31" s="3">
        <v>21</v>
      </c>
      <c r="AH31" s="3">
        <v>22</v>
      </c>
      <c r="AI31" s="3">
        <v>22</v>
      </c>
      <c r="AJ31" s="3">
        <v>23</v>
      </c>
      <c r="AK31" s="3">
        <v>22</v>
      </c>
      <c r="AL31" s="3">
        <v>20</v>
      </c>
      <c r="AM31" s="3">
        <v>20</v>
      </c>
      <c r="AN31" s="3">
        <v>19</v>
      </c>
      <c r="AO31" s="3">
        <v>18</v>
      </c>
      <c r="AP31" s="3">
        <v>19</v>
      </c>
      <c r="AQ31" s="3">
        <v>22</v>
      </c>
      <c r="AR31" s="3">
        <v>15</v>
      </c>
      <c r="AS31" s="3">
        <v>17</v>
      </c>
      <c r="AT31" s="3">
        <v>17</v>
      </c>
      <c r="AU31" s="3">
        <v>19</v>
      </c>
      <c r="AV31" s="3">
        <v>18</v>
      </c>
      <c r="AW31" s="3">
        <v>19</v>
      </c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2" t="s">
        <v>289</v>
      </c>
      <c r="B32" s="2" t="s">
        <v>125</v>
      </c>
      <c r="C32" t="s">
        <v>63</v>
      </c>
      <c r="E32" s="3">
        <v>43</v>
      </c>
      <c r="F32" s="3">
        <v>19</v>
      </c>
      <c r="G32" s="30">
        <v>28</v>
      </c>
      <c r="H32" s="30">
        <v>26</v>
      </c>
      <c r="I32" s="30">
        <v>32</v>
      </c>
      <c r="J32" s="30">
        <v>32</v>
      </c>
      <c r="K32" s="30">
        <v>31</v>
      </c>
      <c r="L32" s="30">
        <v>31</v>
      </c>
      <c r="M32" s="30">
        <v>34</v>
      </c>
      <c r="N32" s="30">
        <v>27</v>
      </c>
      <c r="O32" s="30">
        <v>21</v>
      </c>
      <c r="P32" s="30">
        <v>20</v>
      </c>
      <c r="Q32" s="30">
        <v>21</v>
      </c>
      <c r="R32" s="30">
        <v>22</v>
      </c>
      <c r="S32" s="30">
        <v>26</v>
      </c>
      <c r="T32" s="30">
        <v>33</v>
      </c>
      <c r="U32" s="30">
        <v>36</v>
      </c>
      <c r="V32" s="30">
        <v>34</v>
      </c>
      <c r="W32" s="30">
        <v>33</v>
      </c>
      <c r="X32" s="3">
        <v>34</v>
      </c>
      <c r="Y32" s="3">
        <v>34</v>
      </c>
      <c r="Z32" s="3">
        <v>32</v>
      </c>
      <c r="AA32" s="3">
        <v>33</v>
      </c>
      <c r="AB32" s="3">
        <v>34</v>
      </c>
      <c r="AC32" s="3">
        <v>26</v>
      </c>
      <c r="AD32" s="3">
        <v>28</v>
      </c>
      <c r="AE32" s="3">
        <v>26</v>
      </c>
      <c r="AF32" s="3">
        <v>27</v>
      </c>
      <c r="AG32" s="3">
        <v>27</v>
      </c>
      <c r="AH32" s="3">
        <v>26</v>
      </c>
      <c r="AI32" s="3">
        <v>24</v>
      </c>
      <c r="AJ32" s="3">
        <v>20</v>
      </c>
      <c r="AK32" s="3">
        <v>21</v>
      </c>
      <c r="AL32" s="3">
        <v>24</v>
      </c>
      <c r="AM32" s="3">
        <v>26</v>
      </c>
      <c r="AN32" s="3">
        <v>27</v>
      </c>
      <c r="AO32" s="3">
        <v>27</v>
      </c>
      <c r="AP32" s="3">
        <v>20</v>
      </c>
      <c r="AQ32" s="3">
        <v>23</v>
      </c>
      <c r="AR32" s="3">
        <v>20</v>
      </c>
      <c r="AS32" s="3">
        <v>24</v>
      </c>
      <c r="AT32" s="3">
        <v>19</v>
      </c>
      <c r="AU32" s="3">
        <v>20</v>
      </c>
      <c r="AV32" s="3">
        <v>20</v>
      </c>
      <c r="AW32" s="3">
        <v>26</v>
      </c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2" t="s">
        <v>294</v>
      </c>
      <c r="B33" s="2" t="s">
        <v>295</v>
      </c>
      <c r="C33" t="s">
        <v>33</v>
      </c>
      <c r="E33" s="3">
        <v>43</v>
      </c>
      <c r="F33" s="3">
        <v>17</v>
      </c>
      <c r="G33" s="3">
        <v>29</v>
      </c>
      <c r="H33" s="3">
        <v>30</v>
      </c>
      <c r="I33" s="3">
        <v>34</v>
      </c>
      <c r="J33" s="3">
        <v>34</v>
      </c>
      <c r="K33" s="3">
        <v>34</v>
      </c>
      <c r="L33" s="3">
        <v>23</v>
      </c>
      <c r="M33" s="3">
        <v>28</v>
      </c>
      <c r="N33" s="3">
        <v>17</v>
      </c>
      <c r="O33" s="3">
        <v>22</v>
      </c>
      <c r="P33" s="3">
        <v>24</v>
      </c>
      <c r="Q33" s="3">
        <v>20</v>
      </c>
      <c r="R33" s="3">
        <v>21</v>
      </c>
      <c r="S33" s="3">
        <v>27</v>
      </c>
      <c r="T33" s="3">
        <v>26</v>
      </c>
      <c r="U33" s="3">
        <v>26</v>
      </c>
      <c r="V33" s="3">
        <v>27</v>
      </c>
      <c r="W33" s="3">
        <v>29</v>
      </c>
      <c r="X33" s="3">
        <v>24</v>
      </c>
      <c r="Y33" s="3">
        <v>26</v>
      </c>
      <c r="Z33" s="3">
        <v>19</v>
      </c>
      <c r="AA33" s="3">
        <v>19</v>
      </c>
      <c r="AB33" s="3">
        <v>25</v>
      </c>
      <c r="AC33" s="3">
        <v>20</v>
      </c>
      <c r="AD33" s="3">
        <v>23</v>
      </c>
      <c r="AE33" s="3">
        <v>23</v>
      </c>
      <c r="AF33" s="3">
        <v>22</v>
      </c>
      <c r="AG33" s="3">
        <v>24</v>
      </c>
      <c r="AH33" s="3">
        <v>23</v>
      </c>
      <c r="AI33" s="3">
        <v>23</v>
      </c>
      <c r="AJ33" s="3">
        <v>22</v>
      </c>
      <c r="AK33" s="3">
        <v>24</v>
      </c>
      <c r="AL33" s="3">
        <v>25</v>
      </c>
      <c r="AM33" s="3">
        <v>25</v>
      </c>
      <c r="AN33" s="3">
        <v>26</v>
      </c>
      <c r="AO33" s="3">
        <v>25</v>
      </c>
      <c r="AP33" s="3">
        <v>26</v>
      </c>
      <c r="AQ33" s="3">
        <v>26</v>
      </c>
      <c r="AR33" s="3">
        <v>25</v>
      </c>
      <c r="AS33" s="3">
        <v>25</v>
      </c>
      <c r="AT33" s="3">
        <v>27</v>
      </c>
      <c r="AU33" s="3">
        <v>27</v>
      </c>
      <c r="AV33" s="3">
        <v>28</v>
      </c>
      <c r="AW33" s="3">
        <v>28</v>
      </c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2" t="s">
        <v>287</v>
      </c>
      <c r="B34" s="2" t="s">
        <v>15</v>
      </c>
      <c r="C34" t="s">
        <v>16</v>
      </c>
      <c r="E34" s="3">
        <v>42</v>
      </c>
      <c r="F34" s="3">
        <v>16</v>
      </c>
      <c r="G34" s="3">
        <v>30</v>
      </c>
      <c r="H34" s="3">
        <v>29</v>
      </c>
      <c r="I34" s="3">
        <v>26</v>
      </c>
      <c r="J34" s="3">
        <v>21</v>
      </c>
      <c r="K34" s="3">
        <v>29</v>
      </c>
      <c r="L34" s="3">
        <v>26</v>
      </c>
      <c r="M34" s="3">
        <v>32</v>
      </c>
      <c r="N34" s="3">
        <v>35</v>
      </c>
      <c r="O34" s="3">
        <v>27</v>
      </c>
      <c r="P34" s="3">
        <v>27</v>
      </c>
      <c r="Q34" s="3">
        <v>27</v>
      </c>
      <c r="R34" s="3">
        <v>23</v>
      </c>
      <c r="S34" s="3">
        <v>16</v>
      </c>
      <c r="T34" s="3">
        <v>22</v>
      </c>
      <c r="U34" s="3">
        <v>27</v>
      </c>
      <c r="V34" s="3">
        <v>35</v>
      </c>
      <c r="W34" s="3">
        <v>37</v>
      </c>
      <c r="X34" s="3">
        <v>31</v>
      </c>
      <c r="Y34" s="3">
        <v>33</v>
      </c>
      <c r="Z34" s="3">
        <v>35</v>
      </c>
      <c r="AA34" s="3">
        <v>34</v>
      </c>
      <c r="AB34" s="3">
        <v>36</v>
      </c>
      <c r="AC34" s="3">
        <v>37</v>
      </c>
      <c r="AD34" s="3">
        <v>38</v>
      </c>
      <c r="AE34" s="3">
        <v>36</v>
      </c>
      <c r="AF34" s="3">
        <v>37</v>
      </c>
      <c r="AG34" s="3">
        <v>37</v>
      </c>
      <c r="AH34" s="3">
        <v>39</v>
      </c>
      <c r="AI34" s="3">
        <v>39</v>
      </c>
      <c r="AJ34" s="3">
        <v>33</v>
      </c>
      <c r="AK34" s="3">
        <v>36</v>
      </c>
      <c r="AL34" s="3">
        <v>36</v>
      </c>
      <c r="AM34" s="3">
        <v>38</v>
      </c>
      <c r="AN34" s="3">
        <v>37</v>
      </c>
      <c r="AO34" s="3">
        <v>36</v>
      </c>
      <c r="AP34" s="3">
        <v>35</v>
      </c>
      <c r="AQ34" s="3">
        <v>41</v>
      </c>
      <c r="AR34" s="3">
        <v>40</v>
      </c>
      <c r="AS34" s="3">
        <v>38</v>
      </c>
      <c r="AT34" s="3">
        <v>39</v>
      </c>
      <c r="AU34" s="3">
        <v>39</v>
      </c>
      <c r="AV34" s="3">
        <v>40</v>
      </c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2" t="s">
        <v>309</v>
      </c>
      <c r="B35" s="2" t="s">
        <v>206</v>
      </c>
      <c r="C35" t="s">
        <v>33</v>
      </c>
      <c r="E35" s="3">
        <v>43</v>
      </c>
      <c r="F35" s="3">
        <v>14</v>
      </c>
      <c r="G35" s="3">
        <v>31</v>
      </c>
      <c r="H35" s="3">
        <v>31</v>
      </c>
      <c r="I35" s="3">
        <v>31</v>
      </c>
      <c r="J35" s="3">
        <v>33</v>
      </c>
      <c r="K35" s="3">
        <v>33</v>
      </c>
      <c r="L35" s="3">
        <v>27</v>
      </c>
      <c r="M35" s="3">
        <v>33</v>
      </c>
      <c r="N35" s="3">
        <v>29</v>
      </c>
      <c r="O35" s="3">
        <v>31</v>
      </c>
      <c r="P35" s="3">
        <v>30</v>
      </c>
      <c r="Q35" s="3">
        <v>30</v>
      </c>
      <c r="R35" s="3">
        <v>32</v>
      </c>
      <c r="S35" s="3">
        <v>31</v>
      </c>
      <c r="T35" s="3">
        <v>35</v>
      </c>
      <c r="U35" s="3">
        <v>37</v>
      </c>
      <c r="V35" s="3">
        <v>37</v>
      </c>
      <c r="W35" s="3">
        <v>34</v>
      </c>
      <c r="X35" s="3">
        <v>32</v>
      </c>
      <c r="Y35" s="3">
        <v>31</v>
      </c>
      <c r="Z35" s="3">
        <v>33</v>
      </c>
      <c r="AA35" s="3">
        <v>32</v>
      </c>
      <c r="AB35" s="3">
        <v>29</v>
      </c>
      <c r="AC35" s="3">
        <v>32</v>
      </c>
      <c r="AD35">
        <v>35</v>
      </c>
      <c r="AE35" s="3">
        <v>35</v>
      </c>
      <c r="AF35">
        <v>34</v>
      </c>
      <c r="AG35" s="3">
        <v>36</v>
      </c>
      <c r="AH35">
        <v>31</v>
      </c>
      <c r="AI35" s="3">
        <v>32</v>
      </c>
      <c r="AJ35">
        <v>35</v>
      </c>
      <c r="AK35" s="3">
        <v>31</v>
      </c>
      <c r="AL35">
        <v>31</v>
      </c>
      <c r="AM35" s="3">
        <v>33</v>
      </c>
      <c r="AN35">
        <v>25</v>
      </c>
      <c r="AO35" s="3">
        <v>26</v>
      </c>
      <c r="AP35">
        <v>27</v>
      </c>
      <c r="AQ35" s="3">
        <v>29</v>
      </c>
      <c r="AR35">
        <v>27</v>
      </c>
      <c r="AS35" s="3">
        <v>26</v>
      </c>
      <c r="AT35">
        <v>21</v>
      </c>
      <c r="AU35" s="3">
        <v>14</v>
      </c>
      <c r="AV35">
        <v>14</v>
      </c>
      <c r="AW35" s="3">
        <v>15</v>
      </c>
      <c r="AY35" s="3"/>
      <c r="BA35" s="3"/>
      <c r="BC35" s="3"/>
      <c r="BE35" s="3"/>
    </row>
    <row r="36" spans="1:58" x14ac:dyDescent="0.25">
      <c r="A36" s="2" t="s">
        <v>317</v>
      </c>
      <c r="B36" s="2" t="s">
        <v>12</v>
      </c>
      <c r="C36" t="s">
        <v>579</v>
      </c>
      <c r="E36" s="3">
        <v>26</v>
      </c>
      <c r="F36" s="3">
        <v>24</v>
      </c>
      <c r="G36" s="3">
        <v>32</v>
      </c>
      <c r="H36" s="3">
        <v>32</v>
      </c>
      <c r="I36" s="3">
        <v>27</v>
      </c>
      <c r="J36" s="3">
        <v>29</v>
      </c>
      <c r="K36" s="3">
        <v>24</v>
      </c>
      <c r="L36" s="3">
        <v>33</v>
      </c>
      <c r="M36" s="3">
        <v>40</v>
      </c>
      <c r="N36" s="3">
        <v>42</v>
      </c>
      <c r="O36" s="3">
        <v>35</v>
      </c>
      <c r="P36" s="3">
        <v>35</v>
      </c>
      <c r="Q36" s="3">
        <v>31</v>
      </c>
      <c r="R36" s="3">
        <v>37</v>
      </c>
      <c r="S36" s="3">
        <v>32</v>
      </c>
      <c r="T36" s="3">
        <v>36</v>
      </c>
      <c r="U36" s="3">
        <v>39</v>
      </c>
      <c r="V36" s="3">
        <v>38</v>
      </c>
      <c r="W36" s="3">
        <v>40</v>
      </c>
      <c r="X36" s="3">
        <v>36</v>
      </c>
      <c r="Y36" s="3">
        <v>38</v>
      </c>
      <c r="Z36" s="3">
        <v>39</v>
      </c>
      <c r="AA36" s="3">
        <v>41</v>
      </c>
      <c r="AB36" s="3">
        <v>43</v>
      </c>
      <c r="AC36" s="3">
        <v>45</v>
      </c>
      <c r="AD36" s="3">
        <v>47</v>
      </c>
      <c r="AE36" s="3">
        <v>45</v>
      </c>
      <c r="AF36" s="3">
        <v>41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A37" s="2" t="s">
        <v>318</v>
      </c>
      <c r="B37" s="2" t="s">
        <v>20</v>
      </c>
      <c r="C37" t="s">
        <v>21</v>
      </c>
      <c r="E37" s="3">
        <v>43</v>
      </c>
      <c r="F37" s="3">
        <v>20</v>
      </c>
      <c r="G37" s="3">
        <v>33</v>
      </c>
      <c r="H37" s="3">
        <v>33</v>
      </c>
      <c r="I37" s="3">
        <v>36</v>
      </c>
      <c r="J37" s="3">
        <v>36</v>
      </c>
      <c r="K37" s="3">
        <v>36</v>
      </c>
      <c r="L37" s="3">
        <v>34</v>
      </c>
      <c r="M37" s="3">
        <v>39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A38" s="2" t="s">
        <v>319</v>
      </c>
      <c r="B38" s="2" t="s">
        <v>15</v>
      </c>
      <c r="C38" t="s">
        <v>16</v>
      </c>
      <c r="E38" s="3">
        <v>29</v>
      </c>
      <c r="F38" s="3">
        <v>21</v>
      </c>
      <c r="G38" s="3">
        <v>34</v>
      </c>
      <c r="H38" s="3">
        <v>34</v>
      </c>
      <c r="I38" s="3">
        <v>35</v>
      </c>
      <c r="J38" s="3">
        <v>37</v>
      </c>
      <c r="K38" s="3">
        <v>35</v>
      </c>
      <c r="L38" s="3">
        <v>36</v>
      </c>
      <c r="M38" s="3">
        <v>42</v>
      </c>
      <c r="N38" s="3">
        <v>40</v>
      </c>
      <c r="O38" s="3">
        <v>37</v>
      </c>
      <c r="P38" s="3">
        <v>38</v>
      </c>
      <c r="Q38" s="3">
        <v>32</v>
      </c>
      <c r="R38" s="3">
        <v>24</v>
      </c>
      <c r="S38" s="3">
        <v>21</v>
      </c>
      <c r="T38" s="3">
        <v>31</v>
      </c>
      <c r="U38" s="3">
        <v>21</v>
      </c>
      <c r="V38" s="3">
        <v>36</v>
      </c>
      <c r="W38" s="3">
        <v>39</v>
      </c>
      <c r="X38" s="3">
        <v>37</v>
      </c>
      <c r="Y38" s="3">
        <v>36</v>
      </c>
      <c r="Z38" s="3">
        <v>36</v>
      </c>
      <c r="AA38" s="3">
        <v>36</v>
      </c>
      <c r="AB38" s="3">
        <v>37</v>
      </c>
      <c r="AC38" s="3">
        <v>39</v>
      </c>
      <c r="AD38" s="3">
        <v>40</v>
      </c>
      <c r="AE38" s="3">
        <v>40</v>
      </c>
      <c r="AF38" s="3">
        <v>40</v>
      </c>
      <c r="AG38" s="3">
        <v>42</v>
      </c>
      <c r="AH38" s="3">
        <v>41</v>
      </c>
      <c r="AI38" s="3">
        <v>41</v>
      </c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A39" s="2" t="s">
        <v>338</v>
      </c>
      <c r="B39" s="2" t="s">
        <v>339</v>
      </c>
      <c r="C39" t="s">
        <v>24</v>
      </c>
      <c r="E39" s="3">
        <v>11</v>
      </c>
      <c r="F39" s="3">
        <v>35</v>
      </c>
      <c r="G39" s="3">
        <v>35</v>
      </c>
      <c r="H39" s="3">
        <v>35</v>
      </c>
      <c r="I39" s="3">
        <v>37</v>
      </c>
      <c r="J39" s="3">
        <v>39</v>
      </c>
      <c r="K39" s="3">
        <v>39</v>
      </c>
      <c r="L39" s="3">
        <v>38</v>
      </c>
      <c r="M39" s="3">
        <v>44</v>
      </c>
      <c r="N39" s="3">
        <v>48</v>
      </c>
      <c r="O39" s="3">
        <v>45</v>
      </c>
      <c r="P39" s="3">
        <v>43</v>
      </c>
      <c r="Q39" s="3">
        <v>43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2" t="s">
        <v>335</v>
      </c>
      <c r="B40" s="2" t="s">
        <v>23</v>
      </c>
      <c r="C40" t="s">
        <v>24</v>
      </c>
      <c r="E40" s="3">
        <v>11</v>
      </c>
      <c r="F40" s="3">
        <v>36</v>
      </c>
      <c r="G40" s="3">
        <v>36</v>
      </c>
      <c r="H40" s="3">
        <v>37</v>
      </c>
      <c r="I40" s="3">
        <v>39</v>
      </c>
      <c r="J40" s="3">
        <v>40</v>
      </c>
      <c r="K40" s="3">
        <v>42</v>
      </c>
      <c r="L40" s="3">
        <v>41</v>
      </c>
      <c r="M40" s="3">
        <v>45</v>
      </c>
      <c r="N40" s="3">
        <v>47</v>
      </c>
      <c r="O40" s="3">
        <v>47</v>
      </c>
      <c r="P40" s="3">
        <v>45</v>
      </c>
      <c r="Q40" s="3">
        <v>42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2" t="s">
        <v>302</v>
      </c>
      <c r="B41" s="2" t="s">
        <v>42</v>
      </c>
      <c r="C41" t="s">
        <v>19</v>
      </c>
      <c r="E41" s="3">
        <v>1</v>
      </c>
      <c r="F41" s="3">
        <v>37</v>
      </c>
      <c r="G41" s="3">
        <v>37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A42" s="2" t="s">
        <v>330</v>
      </c>
      <c r="B42" s="2" t="s">
        <v>331</v>
      </c>
      <c r="C42" t="s">
        <v>579</v>
      </c>
      <c r="E42" s="3">
        <v>1</v>
      </c>
      <c r="F42" s="3">
        <v>38</v>
      </c>
      <c r="G42" s="3">
        <v>38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A43" s="2" t="s">
        <v>315</v>
      </c>
      <c r="B43" s="2" t="s">
        <v>38</v>
      </c>
      <c r="C43" t="s">
        <v>316</v>
      </c>
      <c r="E43" s="3">
        <v>12</v>
      </c>
      <c r="F43" s="3">
        <v>36</v>
      </c>
      <c r="G43" s="3">
        <v>39</v>
      </c>
      <c r="H43" s="3">
        <v>36</v>
      </c>
      <c r="I43" s="3">
        <v>38</v>
      </c>
      <c r="J43" s="3">
        <v>38</v>
      </c>
      <c r="K43" s="3">
        <v>40</v>
      </c>
      <c r="L43" s="3">
        <v>37</v>
      </c>
      <c r="M43" s="3">
        <v>43</v>
      </c>
      <c r="N43" s="3">
        <v>46</v>
      </c>
      <c r="O43" s="3">
        <v>39</v>
      </c>
      <c r="P43" s="3">
        <v>40</v>
      </c>
      <c r="Q43" s="3">
        <v>39</v>
      </c>
      <c r="R43" s="3">
        <v>41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E43" s="3"/>
      <c r="AG43" s="3"/>
      <c r="AI43" s="3"/>
      <c r="AK43" s="3"/>
      <c r="AM43" s="3"/>
      <c r="AO43" s="3"/>
      <c r="AQ43" s="3"/>
      <c r="AS43" s="3"/>
      <c r="AU43" s="3"/>
      <c r="AW43" s="3"/>
      <c r="AY43" s="3"/>
      <c r="BA43" s="3"/>
      <c r="BC43" s="3"/>
      <c r="BE43" s="3"/>
    </row>
    <row r="44" spans="1:58" x14ac:dyDescent="0.25">
      <c r="A44" s="2" t="s">
        <v>1419</v>
      </c>
      <c r="B44" s="2" t="s">
        <v>34</v>
      </c>
      <c r="C44" t="s">
        <v>19</v>
      </c>
      <c r="E44" s="3">
        <v>6</v>
      </c>
      <c r="F44" s="3">
        <v>39</v>
      </c>
      <c r="G44" s="3">
        <v>40</v>
      </c>
      <c r="H44" s="3">
        <v>39</v>
      </c>
      <c r="I44" s="3">
        <v>40</v>
      </c>
      <c r="J44" s="3">
        <v>42</v>
      </c>
      <c r="K44" s="3">
        <v>49</v>
      </c>
      <c r="L44" s="3">
        <v>49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A45" s="2" t="s">
        <v>1504</v>
      </c>
      <c r="B45" s="2" t="s">
        <v>575</v>
      </c>
      <c r="C45" t="s">
        <v>73</v>
      </c>
      <c r="E45" s="3">
        <v>43</v>
      </c>
      <c r="F45" s="3">
        <v>2</v>
      </c>
      <c r="G45" s="3">
        <v>41</v>
      </c>
      <c r="H45" s="3">
        <v>38</v>
      </c>
      <c r="I45" s="3">
        <v>29</v>
      </c>
      <c r="J45" s="3">
        <v>22</v>
      </c>
      <c r="K45" s="3">
        <v>16</v>
      </c>
      <c r="L45" s="3">
        <v>12</v>
      </c>
      <c r="M45" s="3">
        <v>11</v>
      </c>
      <c r="N45" s="3">
        <v>8</v>
      </c>
      <c r="O45" s="3">
        <v>7</v>
      </c>
      <c r="P45" s="3">
        <v>7</v>
      </c>
      <c r="Q45" s="3">
        <v>6</v>
      </c>
      <c r="R45" s="3">
        <v>6</v>
      </c>
      <c r="S45" s="3">
        <v>4</v>
      </c>
      <c r="T45" s="3">
        <v>5</v>
      </c>
      <c r="U45" s="3">
        <v>7</v>
      </c>
      <c r="V45" s="3">
        <v>7</v>
      </c>
      <c r="W45" s="3">
        <v>8</v>
      </c>
      <c r="X45" s="3">
        <v>5</v>
      </c>
      <c r="Y45" s="3">
        <v>2</v>
      </c>
      <c r="Z45" s="3">
        <v>2</v>
      </c>
      <c r="AA45" s="3">
        <v>2</v>
      </c>
      <c r="AB45" s="3">
        <v>2</v>
      </c>
      <c r="AC45" s="3">
        <v>2</v>
      </c>
      <c r="AD45" s="3">
        <v>2</v>
      </c>
      <c r="AE45" s="3">
        <v>3</v>
      </c>
      <c r="AF45" s="3">
        <v>2</v>
      </c>
      <c r="AG45" s="3">
        <v>2</v>
      </c>
      <c r="AH45" s="3">
        <v>2</v>
      </c>
      <c r="AI45" s="3">
        <v>2</v>
      </c>
      <c r="AJ45" s="3">
        <v>2</v>
      </c>
      <c r="AK45" s="3">
        <v>2</v>
      </c>
      <c r="AL45" s="3">
        <v>2</v>
      </c>
      <c r="AM45" s="3">
        <v>2</v>
      </c>
      <c r="AN45" s="3">
        <v>2</v>
      </c>
      <c r="AO45" s="3">
        <v>2</v>
      </c>
      <c r="AP45" s="3">
        <v>2</v>
      </c>
      <c r="AQ45" s="3">
        <v>2</v>
      </c>
      <c r="AR45" s="3">
        <v>2</v>
      </c>
      <c r="AS45" s="3">
        <v>3</v>
      </c>
      <c r="AT45" s="3">
        <v>3</v>
      </c>
      <c r="AU45" s="3">
        <v>5</v>
      </c>
      <c r="AV45" s="3">
        <v>3</v>
      </c>
      <c r="AW45" s="3">
        <v>2</v>
      </c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A46" s="2" t="s">
        <v>1505</v>
      </c>
      <c r="B46" s="2" t="s">
        <v>1506</v>
      </c>
      <c r="C46" t="s">
        <v>63</v>
      </c>
      <c r="E46" s="3">
        <v>5</v>
      </c>
      <c r="F46" s="3">
        <v>42</v>
      </c>
      <c r="G46" s="3">
        <v>42</v>
      </c>
      <c r="H46" s="3">
        <v>45</v>
      </c>
      <c r="I46" s="3">
        <v>46</v>
      </c>
      <c r="J46" s="3">
        <v>48</v>
      </c>
      <c r="K46" s="3"/>
      <c r="L46" s="3"/>
      <c r="M46" s="3"/>
      <c r="N46" s="3"/>
      <c r="O46" s="3"/>
      <c r="P46" s="3">
        <v>50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2" t="s">
        <v>1507</v>
      </c>
      <c r="B47" s="2" t="s">
        <v>1508</v>
      </c>
      <c r="C47" t="s">
        <v>56</v>
      </c>
      <c r="E47" s="3">
        <v>14</v>
      </c>
      <c r="F47" s="3">
        <v>40</v>
      </c>
      <c r="G47" s="3">
        <v>43</v>
      </c>
      <c r="H47" s="3">
        <v>40</v>
      </c>
      <c r="I47" s="3">
        <v>42</v>
      </c>
      <c r="J47" s="3">
        <v>41</v>
      </c>
      <c r="K47" s="3">
        <v>43</v>
      </c>
      <c r="L47" s="3">
        <v>43</v>
      </c>
      <c r="M47" s="3">
        <v>48</v>
      </c>
      <c r="N47" s="3"/>
      <c r="O47" s="3">
        <v>49</v>
      </c>
      <c r="P47" s="3">
        <v>48</v>
      </c>
      <c r="Q47" s="3">
        <v>49</v>
      </c>
      <c r="R47" s="3">
        <v>46</v>
      </c>
      <c r="S47" s="3">
        <v>45</v>
      </c>
      <c r="T47" s="3">
        <v>45</v>
      </c>
      <c r="U47" s="3">
        <v>43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A48" s="2" t="s">
        <v>273</v>
      </c>
      <c r="B48" s="2" t="s">
        <v>34</v>
      </c>
      <c r="C48" t="s">
        <v>19</v>
      </c>
      <c r="E48" s="3">
        <v>13</v>
      </c>
      <c r="F48" s="3">
        <v>41</v>
      </c>
      <c r="G48" s="3">
        <v>44</v>
      </c>
      <c r="H48" s="3">
        <v>44</v>
      </c>
      <c r="I48" s="3">
        <v>45</v>
      </c>
      <c r="J48" s="3">
        <v>46</v>
      </c>
      <c r="K48" s="3">
        <v>48</v>
      </c>
      <c r="L48" s="3">
        <v>47</v>
      </c>
      <c r="M48" s="3"/>
      <c r="N48" s="3"/>
      <c r="O48" s="3"/>
      <c r="P48" s="3"/>
      <c r="Q48" s="3">
        <v>45</v>
      </c>
      <c r="R48" s="3">
        <v>43</v>
      </c>
      <c r="S48" s="3">
        <v>41</v>
      </c>
      <c r="T48" s="3">
        <v>42</v>
      </c>
      <c r="U48" s="3">
        <v>44</v>
      </c>
      <c r="V48" s="3">
        <v>45</v>
      </c>
      <c r="W48" s="3">
        <v>48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5">
      <c r="A49" s="2" t="s">
        <v>1509</v>
      </c>
      <c r="B49" s="2" t="s">
        <v>122</v>
      </c>
      <c r="C49" t="s">
        <v>40</v>
      </c>
      <c r="E49" s="3">
        <v>13</v>
      </c>
      <c r="F49" s="3">
        <v>17</v>
      </c>
      <c r="G49" s="3">
        <v>45</v>
      </c>
      <c r="H49" s="3">
        <v>42</v>
      </c>
      <c r="I49" s="3">
        <v>41</v>
      </c>
      <c r="J49" s="3">
        <v>44</v>
      </c>
      <c r="K49" s="3">
        <v>44</v>
      </c>
      <c r="L49" s="3">
        <v>45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25">
      <c r="A50" s="2" t="s">
        <v>272</v>
      </c>
      <c r="B50" s="2" t="s">
        <v>34</v>
      </c>
      <c r="C50" t="s">
        <v>19</v>
      </c>
      <c r="E50" s="3">
        <v>13</v>
      </c>
      <c r="F50" s="3">
        <v>43</v>
      </c>
      <c r="G50" s="3">
        <v>46</v>
      </c>
      <c r="H50" s="3">
        <v>43</v>
      </c>
      <c r="I50" s="3">
        <v>43</v>
      </c>
      <c r="J50" s="3">
        <v>45</v>
      </c>
      <c r="K50" s="3">
        <v>47</v>
      </c>
      <c r="L50" s="3">
        <v>44</v>
      </c>
      <c r="M50" s="3"/>
      <c r="N50" s="3"/>
      <c r="O50" s="3"/>
      <c r="P50" s="3"/>
      <c r="Q50" s="3">
        <v>48</v>
      </c>
      <c r="R50" s="3">
        <v>44</v>
      </c>
      <c r="S50" s="3">
        <v>43</v>
      </c>
      <c r="T50" s="3">
        <v>47</v>
      </c>
      <c r="U50" s="3">
        <v>50</v>
      </c>
      <c r="V50" s="3">
        <v>50</v>
      </c>
      <c r="W50" s="3">
        <v>49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5">
      <c r="A51" s="2" t="s">
        <v>304</v>
      </c>
      <c r="B51" s="2" t="s">
        <v>305</v>
      </c>
      <c r="C51" t="s">
        <v>24</v>
      </c>
      <c r="E51" s="3">
        <v>9</v>
      </c>
      <c r="F51" s="3">
        <v>41</v>
      </c>
      <c r="G51" s="3">
        <v>47</v>
      </c>
      <c r="H51" s="3">
        <v>41</v>
      </c>
      <c r="I51" s="3">
        <v>44</v>
      </c>
      <c r="J51" s="3">
        <v>43</v>
      </c>
      <c r="K51" s="3">
        <v>46</v>
      </c>
      <c r="L51" s="3">
        <v>46</v>
      </c>
      <c r="M51" s="3">
        <v>49</v>
      </c>
      <c r="N51" s="3"/>
      <c r="O51" s="3">
        <v>50</v>
      </c>
      <c r="P51" s="3"/>
      <c r="Q51" s="3"/>
      <c r="R51" s="3">
        <v>49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5">
      <c r="A52" s="2" t="s">
        <v>1510</v>
      </c>
      <c r="B52" s="2" t="s">
        <v>1511</v>
      </c>
      <c r="C52" t="s">
        <v>28</v>
      </c>
      <c r="E52" s="3">
        <v>3</v>
      </c>
      <c r="F52" s="3">
        <v>47</v>
      </c>
      <c r="G52" s="3">
        <v>48</v>
      </c>
      <c r="H52" s="3">
        <v>47</v>
      </c>
      <c r="I52" s="3">
        <v>49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25">
      <c r="A53" s="2" t="s">
        <v>278</v>
      </c>
      <c r="B53" s="2" t="s">
        <v>274</v>
      </c>
      <c r="C53" t="s">
        <v>121</v>
      </c>
      <c r="E53" s="3">
        <v>3</v>
      </c>
      <c r="F53" s="3">
        <v>48</v>
      </c>
      <c r="G53" s="3">
        <v>49</v>
      </c>
      <c r="H53" s="3">
        <v>48</v>
      </c>
      <c r="I53" s="3">
        <v>48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5">
      <c r="A54" s="2" t="s">
        <v>1512</v>
      </c>
      <c r="B54" s="2" t="s">
        <v>670</v>
      </c>
      <c r="C54" t="s">
        <v>56</v>
      </c>
      <c r="E54" s="3">
        <v>7</v>
      </c>
      <c r="F54" s="3">
        <v>45</v>
      </c>
      <c r="G54" s="3">
        <v>50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25">
      <c r="A55" s="2" t="s">
        <v>263</v>
      </c>
      <c r="B55" s="2" t="s">
        <v>264</v>
      </c>
      <c r="C55" t="s">
        <v>45</v>
      </c>
      <c r="E55" s="3">
        <v>4</v>
      </c>
      <c r="F55" s="3">
        <v>46</v>
      </c>
      <c r="G55" s="3"/>
      <c r="H55" s="3">
        <v>46</v>
      </c>
      <c r="I55" s="3">
        <v>47</v>
      </c>
      <c r="J55" s="3">
        <v>49</v>
      </c>
      <c r="K55" s="3">
        <v>50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5">
      <c r="A56" s="2" t="s">
        <v>333</v>
      </c>
      <c r="B56" s="2" t="s">
        <v>125</v>
      </c>
      <c r="C56" t="s">
        <v>63</v>
      </c>
      <c r="E56" s="3">
        <v>1</v>
      </c>
      <c r="F56" s="3">
        <v>49</v>
      </c>
      <c r="G56" s="3"/>
      <c r="H56" s="3">
        <v>49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5">
      <c r="A57" s="2" t="s">
        <v>1513</v>
      </c>
      <c r="B57" s="2" t="s">
        <v>1514</v>
      </c>
      <c r="C57" t="s">
        <v>90</v>
      </c>
      <c r="E57" s="3">
        <v>1</v>
      </c>
      <c r="F57" s="3">
        <v>50</v>
      </c>
      <c r="G57" s="3"/>
      <c r="H57" s="3">
        <v>50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25">
      <c r="A58" s="2" t="s">
        <v>285</v>
      </c>
      <c r="B58" s="2" t="s">
        <v>12</v>
      </c>
      <c r="C58" t="s">
        <v>579</v>
      </c>
      <c r="E58" s="3">
        <v>43</v>
      </c>
      <c r="F58" s="3">
        <v>1</v>
      </c>
      <c r="G58" s="3"/>
      <c r="H58" s="3"/>
      <c r="I58" s="3">
        <v>1</v>
      </c>
      <c r="J58" s="3">
        <v>1</v>
      </c>
      <c r="K58" s="3">
        <v>1</v>
      </c>
      <c r="L58" s="3">
        <v>1</v>
      </c>
      <c r="M58" s="3">
        <v>2</v>
      </c>
      <c r="N58" s="3">
        <v>2</v>
      </c>
      <c r="O58" s="3">
        <v>2</v>
      </c>
      <c r="P58" s="3">
        <v>1</v>
      </c>
      <c r="Q58" s="3">
        <v>2</v>
      </c>
      <c r="R58" s="3">
        <v>2</v>
      </c>
      <c r="S58" s="3">
        <v>2</v>
      </c>
      <c r="T58" s="3">
        <v>2</v>
      </c>
      <c r="U58" s="3">
        <v>2</v>
      </c>
      <c r="V58" s="3">
        <v>1</v>
      </c>
      <c r="W58" s="3">
        <v>3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3">
        <v>3</v>
      </c>
      <c r="AE58" s="3">
        <v>2</v>
      </c>
      <c r="AF58" s="3">
        <v>1</v>
      </c>
      <c r="AG58" s="3">
        <v>1</v>
      </c>
      <c r="AH58" s="3">
        <v>1</v>
      </c>
      <c r="AI58" s="3">
        <v>1</v>
      </c>
      <c r="AJ58" s="3">
        <v>1</v>
      </c>
      <c r="AK58" s="3">
        <v>1</v>
      </c>
      <c r="AL58" s="3">
        <v>1</v>
      </c>
      <c r="AM58" s="3">
        <v>1</v>
      </c>
      <c r="AN58" s="3">
        <v>1</v>
      </c>
      <c r="AO58" s="3">
        <v>1</v>
      </c>
      <c r="AP58" s="3">
        <v>1</v>
      </c>
      <c r="AQ58" s="3">
        <v>1</v>
      </c>
      <c r="AR58" s="3">
        <v>1</v>
      </c>
      <c r="AS58" s="3">
        <v>1</v>
      </c>
      <c r="AT58" s="3">
        <v>1</v>
      </c>
      <c r="AU58" s="3">
        <v>2</v>
      </c>
      <c r="AV58" s="3">
        <v>2</v>
      </c>
      <c r="AW58" s="3">
        <v>3</v>
      </c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5">
      <c r="A59" s="2" t="s">
        <v>1515</v>
      </c>
      <c r="B59" s="2" t="s">
        <v>122</v>
      </c>
      <c r="C59" t="s">
        <v>40</v>
      </c>
      <c r="E59" s="3">
        <v>20</v>
      </c>
      <c r="F59" s="3">
        <v>20</v>
      </c>
      <c r="G59" s="3"/>
      <c r="H59" s="3"/>
      <c r="I59" s="3">
        <v>33</v>
      </c>
      <c r="J59" s="3">
        <v>35</v>
      </c>
      <c r="K59" s="3">
        <v>37</v>
      </c>
      <c r="L59" s="3">
        <v>40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2" t="s">
        <v>337</v>
      </c>
      <c r="B60" s="2" t="s">
        <v>130</v>
      </c>
      <c r="C60" t="s">
        <v>40</v>
      </c>
      <c r="E60" s="3">
        <v>4</v>
      </c>
      <c r="F60" s="3">
        <v>30</v>
      </c>
      <c r="G60" s="3"/>
      <c r="H60" s="3"/>
      <c r="I60" s="3">
        <v>50</v>
      </c>
      <c r="J60" s="3"/>
      <c r="K60" s="3"/>
      <c r="L60" s="3"/>
      <c r="M60" s="3">
        <v>30</v>
      </c>
      <c r="N60" s="3">
        <v>45</v>
      </c>
      <c r="O60" s="3">
        <v>48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E60" s="3"/>
      <c r="AG60" s="3"/>
      <c r="AI60" s="3"/>
      <c r="AK60" s="3"/>
      <c r="AM60" s="3"/>
      <c r="AO60" s="3"/>
      <c r="AQ60" s="3"/>
      <c r="AS60" s="3"/>
      <c r="AU60" s="3"/>
      <c r="AW60" s="3"/>
      <c r="AY60" s="3"/>
      <c r="BA60" s="3"/>
      <c r="BC60" s="3"/>
      <c r="BE60" s="3"/>
    </row>
    <row r="61" spans="1:58" x14ac:dyDescent="0.25">
      <c r="A61" s="2" t="s">
        <v>1427</v>
      </c>
      <c r="B61" s="2" t="s">
        <v>1428</v>
      </c>
      <c r="C61" t="s">
        <v>21</v>
      </c>
      <c r="E61" s="3">
        <v>6</v>
      </c>
      <c r="F61" s="3">
        <v>30</v>
      </c>
      <c r="G61" s="3"/>
      <c r="H61" s="3"/>
      <c r="I61" s="3"/>
      <c r="J61" s="3">
        <v>30</v>
      </c>
      <c r="K61" s="3">
        <v>38</v>
      </c>
      <c r="L61" s="3">
        <v>42</v>
      </c>
      <c r="M61" s="3">
        <v>46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>
        <v>50</v>
      </c>
      <c r="Z61" s="3">
        <v>50</v>
      </c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25">
      <c r="A62" s="2" t="s">
        <v>1512</v>
      </c>
      <c r="B62" s="2" t="s">
        <v>670</v>
      </c>
      <c r="C62" t="s">
        <v>500</v>
      </c>
      <c r="E62" s="3">
        <v>7</v>
      </c>
      <c r="F62" s="3">
        <v>45</v>
      </c>
      <c r="G62" s="3"/>
      <c r="H62" s="3"/>
      <c r="I62" s="3"/>
      <c r="J62" s="3">
        <v>47</v>
      </c>
      <c r="K62" s="3">
        <v>45</v>
      </c>
      <c r="L62" s="3">
        <v>50</v>
      </c>
      <c r="M62" s="3"/>
      <c r="N62" s="3"/>
      <c r="O62" s="3"/>
      <c r="P62" s="3"/>
      <c r="Q62" s="3"/>
      <c r="R62" s="3"/>
      <c r="S62" s="3"/>
      <c r="T62" s="3"/>
      <c r="U62" s="3"/>
      <c r="V62" s="3">
        <v>49</v>
      </c>
      <c r="W62" s="3"/>
      <c r="X62" s="3">
        <v>49</v>
      </c>
      <c r="Y62" s="3">
        <v>49</v>
      </c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5">
      <c r="A63" s="2" t="s">
        <v>1516</v>
      </c>
      <c r="B63" s="2" t="s">
        <v>246</v>
      </c>
      <c r="C63" t="s">
        <v>33</v>
      </c>
      <c r="E63" s="3">
        <v>1</v>
      </c>
      <c r="F63" s="3">
        <v>50</v>
      </c>
      <c r="G63" s="3"/>
      <c r="H63" s="3"/>
      <c r="I63" s="3"/>
      <c r="J63" s="3">
        <v>50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25">
      <c r="A64" s="2" t="s">
        <v>1517</v>
      </c>
      <c r="B64" s="2" t="s">
        <v>41</v>
      </c>
      <c r="C64" t="s">
        <v>579</v>
      </c>
      <c r="E64" s="3">
        <v>9</v>
      </c>
      <c r="F64" s="3">
        <v>15</v>
      </c>
      <c r="G64" s="3"/>
      <c r="H64" s="3"/>
      <c r="I64" s="3"/>
      <c r="J64" s="3"/>
      <c r="K64" s="3">
        <v>15</v>
      </c>
      <c r="L64" s="3">
        <v>39</v>
      </c>
      <c r="M64" s="3">
        <v>47</v>
      </c>
      <c r="N64" s="3">
        <v>31</v>
      </c>
      <c r="O64" s="3"/>
      <c r="P64" s="3">
        <v>49</v>
      </c>
      <c r="Q64" s="3">
        <v>46</v>
      </c>
      <c r="R64" s="3"/>
      <c r="S64" s="3"/>
      <c r="T64" s="3"/>
      <c r="U64" s="3"/>
      <c r="V64" s="3"/>
      <c r="W64" s="3"/>
      <c r="X64" s="3">
        <v>48</v>
      </c>
      <c r="Y64" s="3">
        <v>47</v>
      </c>
      <c r="Z64" s="3">
        <v>49</v>
      </c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5">
      <c r="A65" s="2" t="s">
        <v>1518</v>
      </c>
      <c r="B65" s="2" t="s">
        <v>122</v>
      </c>
      <c r="C65" t="s">
        <v>40</v>
      </c>
      <c r="E65" s="3">
        <v>12</v>
      </c>
      <c r="F65" s="3">
        <v>24</v>
      </c>
      <c r="G65" s="3"/>
      <c r="H65" s="3"/>
      <c r="I65" s="3"/>
      <c r="J65" s="3"/>
      <c r="K65" s="3">
        <v>41</v>
      </c>
      <c r="L65" s="3">
        <v>48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5">
      <c r="A66" s="2" t="s">
        <v>1519</v>
      </c>
      <c r="B66" s="2" t="s">
        <v>166</v>
      </c>
      <c r="C66" t="s">
        <v>151</v>
      </c>
      <c r="E66" s="3">
        <v>38</v>
      </c>
      <c r="F66" s="3">
        <v>1</v>
      </c>
      <c r="G66" s="3"/>
      <c r="H66" s="3"/>
      <c r="I66" s="3"/>
      <c r="J66" s="3"/>
      <c r="K66" s="3"/>
      <c r="L66" s="3">
        <v>4</v>
      </c>
      <c r="M66" s="3">
        <v>6</v>
      </c>
      <c r="N66" s="3">
        <v>5</v>
      </c>
      <c r="O66" s="3">
        <v>6</v>
      </c>
      <c r="P66" s="3">
        <v>4</v>
      </c>
      <c r="Q66" s="3">
        <v>5</v>
      </c>
      <c r="R66" s="3">
        <v>7</v>
      </c>
      <c r="S66" s="3">
        <v>8</v>
      </c>
      <c r="T66" s="3">
        <v>10</v>
      </c>
      <c r="U66" s="3">
        <v>9</v>
      </c>
      <c r="V66" s="3">
        <v>8</v>
      </c>
      <c r="W66" s="3">
        <v>9</v>
      </c>
      <c r="X66" s="3">
        <v>8</v>
      </c>
      <c r="Y66" s="3">
        <v>6</v>
      </c>
      <c r="Z66" s="3">
        <v>6</v>
      </c>
      <c r="AA66" s="3">
        <v>6</v>
      </c>
      <c r="AB66" s="3">
        <v>6</v>
      </c>
      <c r="AC66" s="3">
        <v>6</v>
      </c>
      <c r="AD66" s="3">
        <v>7</v>
      </c>
      <c r="AE66" s="3">
        <v>7</v>
      </c>
      <c r="AF66" s="3">
        <v>8</v>
      </c>
      <c r="AG66" s="3">
        <v>9</v>
      </c>
      <c r="AH66" s="3">
        <v>10</v>
      </c>
      <c r="AI66" s="3">
        <v>10</v>
      </c>
      <c r="AJ66" s="3">
        <v>9</v>
      </c>
      <c r="AK66" s="3">
        <v>11</v>
      </c>
      <c r="AL66" s="3">
        <v>10</v>
      </c>
      <c r="AM66" s="3">
        <v>8</v>
      </c>
      <c r="AN66" s="3">
        <v>3</v>
      </c>
      <c r="AO66" s="3">
        <v>8</v>
      </c>
      <c r="AP66" s="3">
        <v>7</v>
      </c>
      <c r="AQ66" s="3">
        <v>8</v>
      </c>
      <c r="AR66" s="3">
        <v>8</v>
      </c>
      <c r="AS66" s="3">
        <v>6</v>
      </c>
      <c r="AT66" s="3">
        <v>2</v>
      </c>
      <c r="AU66" s="3">
        <v>1</v>
      </c>
      <c r="AV66" s="3">
        <v>1</v>
      </c>
      <c r="AW66" s="3">
        <v>1</v>
      </c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5">
      <c r="A67" s="2" t="s">
        <v>1304</v>
      </c>
      <c r="B67" s="2" t="s">
        <v>34</v>
      </c>
      <c r="C67" t="s">
        <v>19</v>
      </c>
      <c r="E67" s="3">
        <v>17</v>
      </c>
      <c r="F67" s="3">
        <v>10</v>
      </c>
      <c r="G67" s="3"/>
      <c r="H67" s="3"/>
      <c r="I67" s="3"/>
      <c r="J67" s="3"/>
      <c r="K67" s="3"/>
      <c r="L67" s="3"/>
      <c r="M67" s="3">
        <v>10</v>
      </c>
      <c r="N67" s="3">
        <v>15</v>
      </c>
      <c r="O67" s="3">
        <v>26</v>
      </c>
      <c r="P67" s="3">
        <v>31</v>
      </c>
      <c r="Q67" s="3">
        <v>34</v>
      </c>
      <c r="R67" s="3">
        <v>34</v>
      </c>
      <c r="S67" s="3">
        <v>38</v>
      </c>
      <c r="T67" s="3">
        <v>40</v>
      </c>
      <c r="U67" s="3">
        <v>42</v>
      </c>
      <c r="V67" s="3">
        <v>43</v>
      </c>
      <c r="W67" s="3">
        <v>45</v>
      </c>
      <c r="X67" s="3">
        <v>44</v>
      </c>
      <c r="Y67" s="3">
        <v>43</v>
      </c>
      <c r="Z67" s="3">
        <v>45</v>
      </c>
      <c r="AA67" s="3">
        <v>48</v>
      </c>
      <c r="AB67" s="3">
        <v>49</v>
      </c>
      <c r="AC67" s="3">
        <v>49</v>
      </c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2" t="s">
        <v>1509</v>
      </c>
      <c r="B68" s="2" t="s">
        <v>130</v>
      </c>
      <c r="C68" t="s">
        <v>40</v>
      </c>
      <c r="E68" s="3">
        <v>13</v>
      </c>
      <c r="F68" s="3">
        <v>17</v>
      </c>
      <c r="G68" s="3"/>
      <c r="H68" s="3"/>
      <c r="I68" s="3"/>
      <c r="J68" s="3"/>
      <c r="K68" s="3"/>
      <c r="L68" s="3"/>
      <c r="M68" s="3">
        <v>17</v>
      </c>
      <c r="N68" s="3">
        <v>32</v>
      </c>
      <c r="O68" s="3">
        <v>43</v>
      </c>
      <c r="P68" s="3">
        <v>46</v>
      </c>
      <c r="Q68" s="3"/>
      <c r="R68" s="3"/>
      <c r="S68" s="3">
        <v>48</v>
      </c>
      <c r="T68" s="3"/>
      <c r="U68" s="3">
        <v>49</v>
      </c>
      <c r="V68" s="3">
        <v>48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2" t="s">
        <v>1515</v>
      </c>
      <c r="B69" s="2" t="s">
        <v>130</v>
      </c>
      <c r="C69" t="s">
        <v>40</v>
      </c>
      <c r="E69" s="3">
        <v>20</v>
      </c>
      <c r="F69" s="3">
        <v>20</v>
      </c>
      <c r="G69" s="3"/>
      <c r="H69" s="3"/>
      <c r="I69" s="3"/>
      <c r="J69" s="3"/>
      <c r="K69" s="3"/>
      <c r="L69" s="3"/>
      <c r="M69" s="3">
        <v>20</v>
      </c>
      <c r="N69" s="3">
        <v>36</v>
      </c>
      <c r="O69" s="3">
        <v>40</v>
      </c>
      <c r="P69" s="3">
        <v>42</v>
      </c>
      <c r="Q69" s="3">
        <v>44</v>
      </c>
      <c r="R69" s="3">
        <v>45</v>
      </c>
      <c r="S69" s="3">
        <v>44</v>
      </c>
      <c r="T69" s="3">
        <v>46</v>
      </c>
      <c r="U69" s="3">
        <v>46</v>
      </c>
      <c r="V69" s="3">
        <v>46</v>
      </c>
      <c r="W69" s="3">
        <v>46</v>
      </c>
      <c r="X69" s="3">
        <v>45</v>
      </c>
      <c r="Y69" s="3">
        <v>44</v>
      </c>
      <c r="Z69" s="3">
        <v>44</v>
      </c>
      <c r="AA69" s="3">
        <v>46</v>
      </c>
      <c r="AB69" s="3">
        <v>39</v>
      </c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5">
      <c r="A70" s="2" t="s">
        <v>1520</v>
      </c>
      <c r="B70" s="2" t="s">
        <v>1521</v>
      </c>
      <c r="C70" t="s">
        <v>24</v>
      </c>
      <c r="E70" s="3">
        <v>29</v>
      </c>
      <c r="F70" s="3">
        <v>12</v>
      </c>
      <c r="G70" s="3"/>
      <c r="H70" s="3"/>
      <c r="I70" s="3"/>
      <c r="J70" s="3"/>
      <c r="K70" s="3"/>
      <c r="L70" s="3"/>
      <c r="M70" s="3">
        <v>22</v>
      </c>
      <c r="N70" s="3">
        <v>28</v>
      </c>
      <c r="O70" s="3">
        <v>29</v>
      </c>
      <c r="P70" s="3">
        <v>32</v>
      </c>
      <c r="Q70" s="3">
        <v>38</v>
      </c>
      <c r="R70" s="3">
        <v>42</v>
      </c>
      <c r="S70" s="3">
        <v>37</v>
      </c>
      <c r="T70" s="3">
        <v>17</v>
      </c>
      <c r="U70" s="3">
        <v>18</v>
      </c>
      <c r="V70" s="3">
        <v>12</v>
      </c>
      <c r="W70" s="3">
        <v>23</v>
      </c>
      <c r="X70" s="3">
        <v>29</v>
      </c>
      <c r="Y70" s="3">
        <v>23</v>
      </c>
      <c r="Z70" s="3">
        <v>22</v>
      </c>
      <c r="AA70" s="3">
        <v>28</v>
      </c>
      <c r="AB70" s="3">
        <v>18</v>
      </c>
      <c r="AC70" s="3">
        <v>23</v>
      </c>
      <c r="AD70" s="3">
        <v>25</v>
      </c>
      <c r="AE70" s="3">
        <v>41</v>
      </c>
      <c r="AF70" s="3">
        <v>33</v>
      </c>
      <c r="AG70" s="3">
        <v>38</v>
      </c>
      <c r="AH70" s="3">
        <v>38</v>
      </c>
      <c r="AI70" s="3">
        <v>38</v>
      </c>
      <c r="AJ70" s="3">
        <v>40</v>
      </c>
      <c r="AK70" s="3">
        <v>40</v>
      </c>
      <c r="AL70" s="3">
        <v>41</v>
      </c>
      <c r="AM70" s="3">
        <v>42</v>
      </c>
      <c r="AN70" s="3">
        <v>42</v>
      </c>
      <c r="AO70" s="3">
        <v>42</v>
      </c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5">
      <c r="A71" s="2" t="s">
        <v>1518</v>
      </c>
      <c r="B71" s="2" t="s">
        <v>130</v>
      </c>
      <c r="C71" t="s">
        <v>40</v>
      </c>
      <c r="E71" s="3">
        <v>12</v>
      </c>
      <c r="F71" s="3">
        <v>24</v>
      </c>
      <c r="G71" s="3"/>
      <c r="H71" s="3"/>
      <c r="I71" s="3"/>
      <c r="J71" s="3"/>
      <c r="K71" s="3"/>
      <c r="L71" s="3"/>
      <c r="M71" s="3">
        <v>24</v>
      </c>
      <c r="N71" s="3">
        <v>37</v>
      </c>
      <c r="O71" s="3">
        <v>44</v>
      </c>
      <c r="P71" s="3">
        <v>47</v>
      </c>
      <c r="Q71" s="3">
        <v>50</v>
      </c>
      <c r="R71" s="3"/>
      <c r="S71" s="3">
        <v>49</v>
      </c>
      <c r="T71" s="3"/>
      <c r="U71" s="3"/>
      <c r="V71" s="3"/>
      <c r="W71" s="3">
        <v>50</v>
      </c>
      <c r="X71" s="3">
        <v>46</v>
      </c>
      <c r="Y71" s="3">
        <v>46</v>
      </c>
      <c r="Z71" s="3">
        <v>48</v>
      </c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25">
      <c r="A72" s="2" t="s">
        <v>1430</v>
      </c>
      <c r="B72" s="2" t="s">
        <v>44</v>
      </c>
      <c r="C72" t="s">
        <v>45</v>
      </c>
      <c r="E72" s="3">
        <v>1</v>
      </c>
      <c r="F72" s="3">
        <v>50</v>
      </c>
      <c r="G72" s="3"/>
      <c r="H72" s="3"/>
      <c r="I72" s="3"/>
      <c r="J72" s="3"/>
      <c r="K72" s="3"/>
      <c r="L72" s="3"/>
      <c r="M72" s="3">
        <v>50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25">
      <c r="A73" s="2" t="s">
        <v>318</v>
      </c>
      <c r="B73" s="2" t="s">
        <v>20</v>
      </c>
      <c r="C73" t="s">
        <v>1007</v>
      </c>
      <c r="E73" s="3">
        <v>43</v>
      </c>
      <c r="F73" s="3">
        <v>20</v>
      </c>
      <c r="G73" s="3"/>
      <c r="H73" s="3"/>
      <c r="I73" s="3"/>
      <c r="J73" s="3"/>
      <c r="K73" s="3"/>
      <c r="L73" s="3"/>
      <c r="M73" s="3"/>
      <c r="N73" s="3">
        <v>33</v>
      </c>
      <c r="O73" s="3">
        <v>34</v>
      </c>
      <c r="P73" s="3">
        <v>28</v>
      </c>
      <c r="Q73" s="3">
        <v>28</v>
      </c>
      <c r="R73" s="3">
        <v>30</v>
      </c>
      <c r="S73" s="3">
        <v>29</v>
      </c>
      <c r="T73" s="3">
        <v>27</v>
      </c>
      <c r="U73" s="3">
        <v>20</v>
      </c>
      <c r="V73" s="3">
        <v>24</v>
      </c>
      <c r="W73" s="3">
        <v>28</v>
      </c>
      <c r="X73" s="3">
        <v>23</v>
      </c>
      <c r="Y73" s="3">
        <v>22</v>
      </c>
      <c r="Z73" s="3">
        <v>26</v>
      </c>
      <c r="AA73" s="3">
        <v>29</v>
      </c>
      <c r="AB73" s="3">
        <v>28</v>
      </c>
      <c r="AC73" s="3">
        <v>31</v>
      </c>
      <c r="AD73" s="3">
        <v>34</v>
      </c>
      <c r="AE73" s="3">
        <v>34</v>
      </c>
      <c r="AF73" s="3">
        <v>30</v>
      </c>
      <c r="AG73" s="3">
        <v>39</v>
      </c>
      <c r="AH73" s="3">
        <v>32</v>
      </c>
      <c r="AI73" s="3">
        <v>34</v>
      </c>
      <c r="AJ73" s="3">
        <v>36</v>
      </c>
      <c r="AK73" s="3">
        <v>35</v>
      </c>
      <c r="AL73" s="3">
        <v>35</v>
      </c>
      <c r="AM73" s="3">
        <v>34</v>
      </c>
      <c r="AN73" s="3">
        <v>33</v>
      </c>
      <c r="AO73" s="3">
        <v>34</v>
      </c>
      <c r="AP73" s="3">
        <v>34</v>
      </c>
      <c r="AQ73" s="3">
        <v>39</v>
      </c>
      <c r="AR73" s="3">
        <v>39</v>
      </c>
      <c r="AS73" s="3">
        <v>37</v>
      </c>
      <c r="AT73" s="3">
        <v>36</v>
      </c>
      <c r="AU73" s="3">
        <v>36</v>
      </c>
      <c r="AV73" s="3">
        <v>35</v>
      </c>
      <c r="AW73" s="3">
        <v>34</v>
      </c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5">
      <c r="A74" s="2" t="s">
        <v>1522</v>
      </c>
      <c r="B74" s="2" t="s">
        <v>125</v>
      </c>
      <c r="C74" t="s">
        <v>63</v>
      </c>
      <c r="E74" s="3">
        <v>10</v>
      </c>
      <c r="F74" s="3">
        <v>39</v>
      </c>
      <c r="G74" s="3"/>
      <c r="H74" s="3"/>
      <c r="I74" s="3"/>
      <c r="J74" s="3"/>
      <c r="K74" s="3"/>
      <c r="L74" s="3"/>
      <c r="M74" s="3"/>
      <c r="N74" s="3">
        <v>41</v>
      </c>
      <c r="O74" s="3">
        <v>41</v>
      </c>
      <c r="P74" s="3">
        <v>39</v>
      </c>
      <c r="Q74" s="3">
        <v>41</v>
      </c>
      <c r="R74" s="3">
        <v>47</v>
      </c>
      <c r="S74" s="3">
        <v>47</v>
      </c>
      <c r="T74" s="3">
        <v>50</v>
      </c>
      <c r="U74" s="3"/>
      <c r="V74" s="3"/>
      <c r="W74" s="3"/>
      <c r="X74" s="3">
        <v>47</v>
      </c>
      <c r="Y74" s="3">
        <v>45</v>
      </c>
      <c r="Z74" s="3">
        <v>47</v>
      </c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25">
      <c r="A75" s="2" t="s">
        <v>1523</v>
      </c>
      <c r="B75" s="2" t="s">
        <v>1524</v>
      </c>
      <c r="C75" t="s">
        <v>24</v>
      </c>
      <c r="E75" s="3">
        <v>1</v>
      </c>
      <c r="F75" s="3">
        <v>44</v>
      </c>
      <c r="G75" s="3"/>
      <c r="H75" s="3"/>
      <c r="I75" s="3"/>
      <c r="J75" s="3"/>
      <c r="K75" s="3"/>
      <c r="L75" s="3"/>
      <c r="M75" s="3"/>
      <c r="N75" s="3">
        <v>44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25">
      <c r="A76" s="2" t="s">
        <v>1525</v>
      </c>
      <c r="B76" s="2" t="s">
        <v>41</v>
      </c>
      <c r="C76" t="s">
        <v>579</v>
      </c>
      <c r="E76" s="3">
        <v>2</v>
      </c>
      <c r="F76" s="3">
        <v>49</v>
      </c>
      <c r="G76" s="3"/>
      <c r="H76" s="3"/>
      <c r="I76" s="3"/>
      <c r="J76" s="3"/>
      <c r="K76" s="3"/>
      <c r="L76" s="3"/>
      <c r="M76" s="3"/>
      <c r="N76" s="3">
        <v>49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>
        <v>49</v>
      </c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2" t="s">
        <v>1526</v>
      </c>
      <c r="B77" s="2" t="s">
        <v>20</v>
      </c>
      <c r="C77" t="s">
        <v>1007</v>
      </c>
      <c r="E77" s="3">
        <v>23</v>
      </c>
      <c r="F77" s="3">
        <v>35</v>
      </c>
      <c r="G77" s="3"/>
      <c r="H77" s="3"/>
      <c r="I77" s="3"/>
      <c r="J77" s="3"/>
      <c r="K77" s="3"/>
      <c r="L77" s="3"/>
      <c r="M77" s="3"/>
      <c r="N77" s="3">
        <v>50</v>
      </c>
      <c r="O77" s="3">
        <v>46</v>
      </c>
      <c r="P77" s="3">
        <v>44</v>
      </c>
      <c r="Q77" s="3">
        <v>47</v>
      </c>
      <c r="R77" s="3">
        <v>48</v>
      </c>
      <c r="S77" s="3">
        <v>46</v>
      </c>
      <c r="T77" s="3">
        <v>48</v>
      </c>
      <c r="U77" s="3">
        <v>45</v>
      </c>
      <c r="V77" s="3">
        <v>44</v>
      </c>
      <c r="W77" s="3">
        <v>43</v>
      </c>
      <c r="X77" s="3">
        <v>42</v>
      </c>
      <c r="Y77" s="3">
        <v>41</v>
      </c>
      <c r="Z77" s="3">
        <v>40</v>
      </c>
      <c r="AA77" s="3">
        <v>43</v>
      </c>
      <c r="AB77" s="3">
        <v>35</v>
      </c>
      <c r="AC77" s="3">
        <v>41</v>
      </c>
      <c r="AD77" s="3">
        <v>44</v>
      </c>
      <c r="AE77" s="3">
        <v>44</v>
      </c>
      <c r="AF77" s="3">
        <v>44</v>
      </c>
      <c r="AG77" s="3">
        <v>45</v>
      </c>
      <c r="AH77" s="3">
        <v>45</v>
      </c>
      <c r="AI77" s="3">
        <v>44</v>
      </c>
      <c r="AJ77" s="3">
        <v>43</v>
      </c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2" t="s">
        <v>1527</v>
      </c>
      <c r="B78" s="2" t="s">
        <v>582</v>
      </c>
      <c r="C78" t="s">
        <v>73</v>
      </c>
      <c r="E78" s="3">
        <v>35</v>
      </c>
      <c r="F78" s="3">
        <v>3</v>
      </c>
      <c r="G78" s="3"/>
      <c r="H78" s="3"/>
      <c r="I78" s="3"/>
      <c r="J78" s="3"/>
      <c r="K78" s="3"/>
      <c r="L78" s="3"/>
      <c r="M78" s="3"/>
      <c r="N78" s="3"/>
      <c r="O78" s="3">
        <v>42</v>
      </c>
      <c r="P78" s="3">
        <v>41</v>
      </c>
      <c r="Q78" s="3">
        <v>40</v>
      </c>
      <c r="R78" s="3">
        <v>39</v>
      </c>
      <c r="S78" s="3">
        <v>40</v>
      </c>
      <c r="T78" s="3">
        <v>41</v>
      </c>
      <c r="U78" s="3">
        <v>40</v>
      </c>
      <c r="V78" s="3">
        <v>39</v>
      </c>
      <c r="W78" s="3">
        <v>38</v>
      </c>
      <c r="X78" s="3">
        <v>35</v>
      </c>
      <c r="Y78" s="3">
        <v>29</v>
      </c>
      <c r="Z78" s="3">
        <v>28</v>
      </c>
      <c r="AA78" s="3">
        <v>23</v>
      </c>
      <c r="AB78" s="3">
        <v>30</v>
      </c>
      <c r="AC78" s="3">
        <v>27</v>
      </c>
      <c r="AD78" s="3">
        <v>20</v>
      </c>
      <c r="AE78" s="3">
        <v>15</v>
      </c>
      <c r="AF78" s="3">
        <v>11</v>
      </c>
      <c r="AG78" s="3">
        <v>8</v>
      </c>
      <c r="AH78" s="3">
        <v>5</v>
      </c>
      <c r="AI78" s="3">
        <v>5</v>
      </c>
      <c r="AJ78" s="3">
        <v>4</v>
      </c>
      <c r="AK78" s="3">
        <v>4</v>
      </c>
      <c r="AL78" s="3">
        <v>3</v>
      </c>
      <c r="AM78" s="3">
        <v>3</v>
      </c>
      <c r="AN78" s="3">
        <v>4</v>
      </c>
      <c r="AO78" s="3">
        <v>4</v>
      </c>
      <c r="AP78" s="3">
        <v>3</v>
      </c>
      <c r="AQ78" s="3">
        <v>5</v>
      </c>
      <c r="AR78" s="3">
        <v>5</v>
      </c>
      <c r="AS78" s="3">
        <v>5</v>
      </c>
      <c r="AT78" s="3">
        <v>6</v>
      </c>
      <c r="AU78" s="3">
        <v>10</v>
      </c>
      <c r="AV78" s="3">
        <v>10</v>
      </c>
      <c r="AW78" s="3">
        <v>11</v>
      </c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2" t="s">
        <v>1321</v>
      </c>
      <c r="B79" s="2" t="s">
        <v>1322</v>
      </c>
      <c r="C79" t="s">
        <v>19</v>
      </c>
      <c r="E79" s="3">
        <v>4</v>
      </c>
      <c r="F79" s="3">
        <v>14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>
        <v>14</v>
      </c>
      <c r="S79" s="3">
        <v>34</v>
      </c>
      <c r="T79" s="3">
        <v>43</v>
      </c>
      <c r="U79" s="3">
        <v>47</v>
      </c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25">
      <c r="A80" s="2" t="s">
        <v>1438</v>
      </c>
      <c r="B80" s="2" t="s">
        <v>1439</v>
      </c>
      <c r="C80" t="s">
        <v>21</v>
      </c>
      <c r="E80" s="3">
        <v>25</v>
      </c>
      <c r="F80" s="3">
        <v>22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>
        <v>33</v>
      </c>
      <c r="S80" s="3">
        <v>42</v>
      </c>
      <c r="T80" s="3">
        <v>49</v>
      </c>
      <c r="U80" s="3">
        <v>48</v>
      </c>
      <c r="V80" s="3"/>
      <c r="W80" s="3"/>
      <c r="X80" s="3"/>
      <c r="Y80" s="3"/>
      <c r="Z80" s="3"/>
      <c r="AA80" s="3"/>
      <c r="AB80" s="3"/>
      <c r="AC80" s="3">
        <v>24</v>
      </c>
      <c r="AD80" s="3">
        <v>27</v>
      </c>
      <c r="AE80" s="3">
        <v>28</v>
      </c>
      <c r="AF80" s="3">
        <v>28</v>
      </c>
      <c r="AG80" s="3">
        <v>33</v>
      </c>
      <c r="AH80" s="3">
        <v>30</v>
      </c>
      <c r="AI80" s="3">
        <v>31</v>
      </c>
      <c r="AJ80" s="3">
        <v>32</v>
      </c>
      <c r="AK80" s="3">
        <v>34</v>
      </c>
      <c r="AL80" s="3">
        <v>32</v>
      </c>
      <c r="AM80" s="3">
        <v>32</v>
      </c>
      <c r="AN80" s="3">
        <v>34</v>
      </c>
      <c r="AO80" s="3">
        <v>33</v>
      </c>
      <c r="AP80" s="3">
        <v>31</v>
      </c>
      <c r="AQ80" s="3">
        <v>33</v>
      </c>
      <c r="AR80" s="3">
        <v>29</v>
      </c>
      <c r="AS80" s="3">
        <v>31</v>
      </c>
      <c r="AT80" s="3">
        <v>29</v>
      </c>
      <c r="AU80" s="3">
        <v>30</v>
      </c>
      <c r="AV80" s="3">
        <v>22</v>
      </c>
      <c r="AW80" s="3">
        <v>29</v>
      </c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2" t="s">
        <v>1440</v>
      </c>
      <c r="B81" s="2" t="s">
        <v>274</v>
      </c>
      <c r="C81" t="s">
        <v>121</v>
      </c>
      <c r="E81" s="3">
        <v>2</v>
      </c>
      <c r="F81" s="3">
        <v>50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>
        <v>50</v>
      </c>
      <c r="S81" s="3">
        <v>50</v>
      </c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25">
      <c r="A82" s="2" t="s">
        <v>321</v>
      </c>
      <c r="B82" s="2" t="s">
        <v>38</v>
      </c>
      <c r="C82" t="s">
        <v>39</v>
      </c>
      <c r="E82" s="3">
        <v>6</v>
      </c>
      <c r="F82" s="3">
        <v>1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>
        <v>3</v>
      </c>
      <c r="U82" s="3">
        <v>4</v>
      </c>
      <c r="V82" s="3">
        <v>2</v>
      </c>
      <c r="W82" s="3">
        <v>1</v>
      </c>
      <c r="X82" s="3">
        <v>40</v>
      </c>
      <c r="Y82" s="3">
        <v>48</v>
      </c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A83" s="2" t="s">
        <v>323</v>
      </c>
      <c r="B83" s="2" t="s">
        <v>47</v>
      </c>
      <c r="C83" t="s">
        <v>48</v>
      </c>
      <c r="E83" s="3">
        <v>16</v>
      </c>
      <c r="F83" s="3">
        <v>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>
        <v>32</v>
      </c>
      <c r="U83" s="3">
        <v>35</v>
      </c>
      <c r="V83" s="3">
        <v>23</v>
      </c>
      <c r="W83" s="3">
        <v>2</v>
      </c>
      <c r="X83" s="3">
        <v>38</v>
      </c>
      <c r="Y83" s="3">
        <v>39</v>
      </c>
      <c r="Z83" s="3">
        <v>43</v>
      </c>
      <c r="AA83" s="3">
        <v>45</v>
      </c>
      <c r="AB83" s="3">
        <v>44</v>
      </c>
      <c r="AC83" s="3">
        <v>48</v>
      </c>
      <c r="AD83" s="3"/>
      <c r="AE83" s="3"/>
      <c r="AF83" s="3">
        <v>50</v>
      </c>
      <c r="AG83" s="3">
        <v>49</v>
      </c>
      <c r="AH83" s="3">
        <v>49</v>
      </c>
      <c r="AI83" s="3">
        <v>48</v>
      </c>
      <c r="AJ83" s="3">
        <v>49</v>
      </c>
      <c r="AK83" s="3">
        <v>48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25">
      <c r="A84" s="2" t="s">
        <v>1528</v>
      </c>
      <c r="B84" s="2" t="s">
        <v>1529</v>
      </c>
      <c r="C84" t="s">
        <v>28</v>
      </c>
      <c r="E84" s="3">
        <v>16</v>
      </c>
      <c r="F84" s="3">
        <v>40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>
        <v>44</v>
      </c>
      <c r="U84" s="3"/>
      <c r="V84" s="3">
        <v>47</v>
      </c>
      <c r="W84" s="3">
        <v>47</v>
      </c>
      <c r="X84" s="3">
        <v>41</v>
      </c>
      <c r="Y84" s="3">
        <v>40</v>
      </c>
      <c r="Z84" s="3">
        <v>41</v>
      </c>
      <c r="AA84" s="3">
        <v>42</v>
      </c>
      <c r="AB84" s="3">
        <v>42</v>
      </c>
      <c r="AC84" s="3">
        <v>46</v>
      </c>
      <c r="AD84" s="3">
        <v>46</v>
      </c>
      <c r="AE84" s="3">
        <v>49</v>
      </c>
      <c r="AF84" s="3">
        <v>45</v>
      </c>
      <c r="AG84" s="3">
        <v>48</v>
      </c>
      <c r="AH84" s="3">
        <v>50</v>
      </c>
      <c r="AI84" s="3">
        <v>50</v>
      </c>
      <c r="AJ84" s="3"/>
      <c r="AK84" s="3">
        <v>50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25">
      <c r="A85" s="2" t="s">
        <v>326</v>
      </c>
      <c r="B85" s="2" t="s">
        <v>32</v>
      </c>
      <c r="C85" t="s">
        <v>33</v>
      </c>
      <c r="E85" s="3">
        <v>29</v>
      </c>
      <c r="F85" s="3">
        <v>3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>
        <v>23</v>
      </c>
      <c r="V85" s="3">
        <v>28</v>
      </c>
      <c r="W85" s="3">
        <v>30</v>
      </c>
      <c r="X85" s="3">
        <v>26</v>
      </c>
      <c r="Y85" s="3">
        <v>17</v>
      </c>
      <c r="Z85" s="3">
        <v>18</v>
      </c>
      <c r="AA85" s="3">
        <v>18</v>
      </c>
      <c r="AB85" s="3">
        <v>24</v>
      </c>
      <c r="AC85" s="3">
        <v>17</v>
      </c>
      <c r="AD85" s="3">
        <v>22</v>
      </c>
      <c r="AE85" s="3">
        <v>21</v>
      </c>
      <c r="AF85" s="3">
        <v>17</v>
      </c>
      <c r="AG85" s="3">
        <v>13</v>
      </c>
      <c r="AH85" s="3">
        <v>12</v>
      </c>
      <c r="AI85" s="3">
        <v>12</v>
      </c>
      <c r="AJ85" s="3">
        <v>11</v>
      </c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25">
      <c r="A86" s="2" t="s">
        <v>1530</v>
      </c>
      <c r="B86" s="2" t="s">
        <v>1531</v>
      </c>
      <c r="C86" t="s">
        <v>21</v>
      </c>
      <c r="E86" s="3">
        <v>19</v>
      </c>
      <c r="F86" s="3">
        <v>42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>
        <v>42</v>
      </c>
      <c r="W86" s="3">
        <v>44</v>
      </c>
      <c r="X86" s="3">
        <v>43</v>
      </c>
      <c r="Y86" s="3">
        <v>42</v>
      </c>
      <c r="Z86" s="3">
        <v>42</v>
      </c>
      <c r="AA86" s="3">
        <v>44</v>
      </c>
      <c r="AB86" s="3">
        <v>45</v>
      </c>
      <c r="AC86" s="3">
        <v>47</v>
      </c>
      <c r="AD86" s="3">
        <v>50</v>
      </c>
      <c r="AE86" s="3"/>
      <c r="AF86" s="3">
        <v>46</v>
      </c>
      <c r="AG86" s="3">
        <v>46</v>
      </c>
      <c r="AH86" s="3">
        <v>46</v>
      </c>
      <c r="AI86" s="3">
        <v>45</v>
      </c>
      <c r="AJ86" s="3">
        <v>45</v>
      </c>
      <c r="AK86" s="3">
        <v>43</v>
      </c>
      <c r="AL86" s="3">
        <v>42</v>
      </c>
      <c r="AM86" s="3">
        <v>46</v>
      </c>
      <c r="AN86" s="3">
        <v>43</v>
      </c>
      <c r="AO86" s="3">
        <v>43</v>
      </c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A87" s="2" t="s">
        <v>322</v>
      </c>
      <c r="B87" s="2" t="s">
        <v>38</v>
      </c>
      <c r="C87" t="s">
        <v>39</v>
      </c>
      <c r="E87" s="3">
        <v>1</v>
      </c>
      <c r="F87" s="3">
        <v>4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>
        <v>4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25">
      <c r="A88" s="2" t="s">
        <v>1532</v>
      </c>
      <c r="B88" s="2" t="s">
        <v>1533</v>
      </c>
      <c r="C88" t="s">
        <v>332</v>
      </c>
      <c r="E88" s="3">
        <v>1</v>
      </c>
      <c r="F88" s="3">
        <v>50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>
        <v>50</v>
      </c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25">
      <c r="A89" s="2" t="s">
        <v>1534</v>
      </c>
      <c r="B89" s="2" t="s">
        <v>125</v>
      </c>
      <c r="C89" t="s">
        <v>63</v>
      </c>
      <c r="E89" s="3">
        <v>20</v>
      </c>
      <c r="F89" s="3">
        <v>34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>
        <v>34</v>
      </c>
      <c r="AA89" s="3">
        <v>39</v>
      </c>
      <c r="AB89" s="3">
        <v>41</v>
      </c>
      <c r="AC89" s="3">
        <v>40</v>
      </c>
      <c r="AD89" s="3">
        <v>41</v>
      </c>
      <c r="AE89" s="3">
        <v>43</v>
      </c>
      <c r="AF89" s="3">
        <v>43</v>
      </c>
      <c r="AG89" s="3">
        <v>44</v>
      </c>
      <c r="AH89" s="3">
        <v>36</v>
      </c>
      <c r="AI89" s="3">
        <v>36</v>
      </c>
      <c r="AJ89" s="3">
        <v>37</v>
      </c>
      <c r="AK89" s="3">
        <v>37</v>
      </c>
      <c r="AL89" s="3">
        <v>37</v>
      </c>
      <c r="AM89" s="3">
        <v>40</v>
      </c>
      <c r="AN89" s="3">
        <v>40</v>
      </c>
      <c r="AO89" s="3">
        <v>40</v>
      </c>
      <c r="AP89" s="3">
        <v>40</v>
      </c>
      <c r="AQ89" s="3">
        <v>44</v>
      </c>
      <c r="AR89" s="3">
        <v>44</v>
      </c>
      <c r="AS89" s="3">
        <v>49</v>
      </c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25">
      <c r="A90" s="2" t="s">
        <v>1018</v>
      </c>
      <c r="B90" s="2" t="s">
        <v>1535</v>
      </c>
      <c r="C90" t="s">
        <v>30</v>
      </c>
      <c r="E90" s="3">
        <v>3</v>
      </c>
      <c r="F90" s="3">
        <v>46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>
        <v>46</v>
      </c>
      <c r="AA90" s="3">
        <v>50</v>
      </c>
      <c r="AB90" s="3">
        <v>50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25">
      <c r="A91" s="2" t="s">
        <v>1536</v>
      </c>
      <c r="B91" s="2" t="s">
        <v>120</v>
      </c>
      <c r="C91" t="s">
        <v>93</v>
      </c>
      <c r="E91" s="3">
        <v>19</v>
      </c>
      <c r="F91" s="3">
        <v>35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>
        <v>35</v>
      </c>
      <c r="AB91" s="3">
        <v>38</v>
      </c>
      <c r="AC91" s="3">
        <v>42</v>
      </c>
      <c r="AD91" s="3">
        <v>42</v>
      </c>
      <c r="AE91" s="3">
        <v>50</v>
      </c>
      <c r="AF91" s="3">
        <v>48</v>
      </c>
      <c r="AG91" s="3">
        <v>40</v>
      </c>
      <c r="AH91" s="3">
        <v>43</v>
      </c>
      <c r="AI91" s="3">
        <v>43</v>
      </c>
      <c r="AJ91" s="3">
        <v>46</v>
      </c>
      <c r="AK91" s="3">
        <v>44</v>
      </c>
      <c r="AL91" s="3">
        <v>48</v>
      </c>
      <c r="AM91" s="3"/>
      <c r="AN91" s="3"/>
      <c r="AO91" s="3"/>
      <c r="AP91" s="3"/>
      <c r="AQ91" s="3">
        <v>37</v>
      </c>
      <c r="AR91" s="3">
        <v>45</v>
      </c>
      <c r="AS91" s="3">
        <v>46</v>
      </c>
      <c r="AT91" s="3">
        <v>46</v>
      </c>
      <c r="AU91" s="3">
        <v>45</v>
      </c>
      <c r="AV91" s="3">
        <v>43</v>
      </c>
      <c r="AW91" s="3">
        <v>46</v>
      </c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25">
      <c r="A92" s="2" t="s">
        <v>1449</v>
      </c>
      <c r="B92" s="2" t="s">
        <v>1450</v>
      </c>
      <c r="C92" t="s">
        <v>21</v>
      </c>
      <c r="E92" s="3">
        <v>3</v>
      </c>
      <c r="F92" s="3">
        <v>38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>
        <v>38</v>
      </c>
      <c r="AB92" s="3">
        <v>48</v>
      </c>
      <c r="AC92" s="3">
        <v>50</v>
      </c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25">
      <c r="A93" s="2" t="s">
        <v>1537</v>
      </c>
      <c r="B93" s="2" t="s">
        <v>331</v>
      </c>
      <c r="C93" t="s">
        <v>579</v>
      </c>
      <c r="E93" s="3">
        <v>23</v>
      </c>
      <c r="F93" s="3">
        <v>15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>
        <v>47</v>
      </c>
      <c r="AB93" s="3">
        <v>47</v>
      </c>
      <c r="AC93" s="3">
        <v>35</v>
      </c>
      <c r="AD93" s="3">
        <v>19</v>
      </c>
      <c r="AE93" s="3">
        <v>31</v>
      </c>
      <c r="AF93" s="3">
        <v>36</v>
      </c>
      <c r="AG93" s="3">
        <v>23</v>
      </c>
      <c r="AH93" s="3">
        <v>21</v>
      </c>
      <c r="AI93" s="3">
        <v>20</v>
      </c>
      <c r="AJ93" s="3">
        <v>16</v>
      </c>
      <c r="AK93" s="3">
        <v>15</v>
      </c>
      <c r="AL93" s="3">
        <v>18</v>
      </c>
      <c r="AM93" s="3">
        <v>22</v>
      </c>
      <c r="AN93" s="3">
        <v>31</v>
      </c>
      <c r="AO93" s="3">
        <v>29</v>
      </c>
      <c r="AP93" s="3">
        <v>28</v>
      </c>
      <c r="AQ93" s="3">
        <v>30</v>
      </c>
      <c r="AR93" s="3">
        <v>34</v>
      </c>
      <c r="AS93" s="3">
        <v>32</v>
      </c>
      <c r="AT93" s="3">
        <v>30</v>
      </c>
      <c r="AU93" s="3">
        <v>33</v>
      </c>
      <c r="AV93" s="3">
        <v>34</v>
      </c>
      <c r="AW93" s="3">
        <v>37</v>
      </c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A94" s="2" t="s">
        <v>1538</v>
      </c>
      <c r="B94" s="2" t="s">
        <v>1539</v>
      </c>
      <c r="C94" t="s">
        <v>199</v>
      </c>
      <c r="E94" s="3">
        <v>1</v>
      </c>
      <c r="F94" s="3">
        <v>46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>
        <v>46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25">
      <c r="A95" s="2" t="s">
        <v>1540</v>
      </c>
      <c r="B95" s="2" t="s">
        <v>29</v>
      </c>
      <c r="C95" t="s">
        <v>90</v>
      </c>
      <c r="E95" s="3">
        <v>20</v>
      </c>
      <c r="F95" s="3">
        <v>21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>
        <v>21</v>
      </c>
      <c r="AD95" s="3">
        <v>32</v>
      </c>
      <c r="AE95" s="3">
        <v>27</v>
      </c>
      <c r="AF95" s="3">
        <v>35</v>
      </c>
      <c r="AG95" s="3">
        <v>34</v>
      </c>
      <c r="AH95" s="3">
        <v>37</v>
      </c>
      <c r="AI95" s="3">
        <v>37</v>
      </c>
      <c r="AJ95" s="3">
        <v>39</v>
      </c>
      <c r="AK95" s="3">
        <v>39</v>
      </c>
      <c r="AL95" s="3">
        <v>40</v>
      </c>
      <c r="AM95" s="3">
        <v>41</v>
      </c>
      <c r="AN95" s="3">
        <v>38</v>
      </c>
      <c r="AO95" s="3">
        <v>37</v>
      </c>
      <c r="AP95" s="3">
        <v>38</v>
      </c>
      <c r="AQ95" s="3">
        <v>42</v>
      </c>
      <c r="AR95" s="3">
        <v>43</v>
      </c>
      <c r="AS95" s="3">
        <v>40</v>
      </c>
      <c r="AT95" s="3">
        <v>40</v>
      </c>
      <c r="AU95" s="3">
        <v>41</v>
      </c>
      <c r="AV95" s="3">
        <v>42</v>
      </c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25">
      <c r="A96" s="2" t="s">
        <v>1455</v>
      </c>
      <c r="B96" s="2" t="s">
        <v>133</v>
      </c>
      <c r="C96" t="s">
        <v>73</v>
      </c>
      <c r="E96" s="3">
        <v>13</v>
      </c>
      <c r="F96" s="3">
        <v>43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>
        <v>43</v>
      </c>
      <c r="AD96" s="3">
        <v>45</v>
      </c>
      <c r="AE96" s="3">
        <v>48</v>
      </c>
      <c r="AF96" s="3">
        <v>47</v>
      </c>
      <c r="AG96" s="3">
        <v>47</v>
      </c>
      <c r="AH96" s="3">
        <v>47</v>
      </c>
      <c r="AI96" s="3">
        <v>46</v>
      </c>
      <c r="AJ96" s="3">
        <v>47</v>
      </c>
      <c r="AK96" s="3">
        <v>46</v>
      </c>
      <c r="AL96" s="3">
        <v>50</v>
      </c>
      <c r="AM96" s="3"/>
      <c r="AN96" s="3"/>
      <c r="AO96" s="3">
        <v>49</v>
      </c>
      <c r="AP96" s="3">
        <v>48</v>
      </c>
      <c r="AQ96" s="3">
        <v>49</v>
      </c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25">
      <c r="A97" s="2" t="s">
        <v>1541</v>
      </c>
      <c r="B97" s="2" t="s">
        <v>584</v>
      </c>
      <c r="C97" t="s">
        <v>21</v>
      </c>
      <c r="E97" s="3">
        <v>20</v>
      </c>
      <c r="F97" s="3">
        <v>1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>
        <v>1</v>
      </c>
      <c r="AE97" s="3">
        <v>1</v>
      </c>
      <c r="AF97" s="3">
        <v>3</v>
      </c>
      <c r="AG97" s="3">
        <v>3</v>
      </c>
      <c r="AH97" s="3">
        <v>3</v>
      </c>
      <c r="AI97" s="3">
        <v>3</v>
      </c>
      <c r="AJ97" s="3">
        <v>3</v>
      </c>
      <c r="AK97" s="3">
        <v>3</v>
      </c>
      <c r="AL97" s="3">
        <v>6</v>
      </c>
      <c r="AM97" s="3">
        <v>4</v>
      </c>
      <c r="AN97" s="3">
        <v>10</v>
      </c>
      <c r="AO97" s="3">
        <v>11</v>
      </c>
      <c r="AP97" s="3">
        <v>12</v>
      </c>
      <c r="AQ97" s="3">
        <v>12</v>
      </c>
      <c r="AR97" s="3">
        <v>13</v>
      </c>
      <c r="AS97" s="3">
        <v>13</v>
      </c>
      <c r="AT97" s="3">
        <v>15</v>
      </c>
      <c r="AU97" s="3">
        <v>15</v>
      </c>
      <c r="AV97" s="3">
        <v>15</v>
      </c>
      <c r="AW97" s="3">
        <v>21</v>
      </c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25">
      <c r="A98" s="2" t="s">
        <v>1461</v>
      </c>
      <c r="B98" s="2" t="s">
        <v>1462</v>
      </c>
      <c r="C98" t="s">
        <v>63</v>
      </c>
      <c r="E98" s="3">
        <v>2</v>
      </c>
      <c r="F98" s="3">
        <v>43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>
        <v>43</v>
      </c>
      <c r="AE98" s="3">
        <v>47</v>
      </c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2" t="s">
        <v>1542</v>
      </c>
      <c r="B99" s="2" t="s">
        <v>1543</v>
      </c>
      <c r="C99" t="s">
        <v>1544</v>
      </c>
      <c r="E99" s="3">
        <v>20</v>
      </c>
      <c r="F99" s="3">
        <v>40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>
        <v>48</v>
      </c>
      <c r="AE99" s="3">
        <v>46</v>
      </c>
      <c r="AF99" s="3">
        <v>42</v>
      </c>
      <c r="AG99" s="3">
        <v>43</v>
      </c>
      <c r="AH99" s="3">
        <v>44</v>
      </c>
      <c r="AI99" s="3">
        <v>47</v>
      </c>
      <c r="AJ99" s="3">
        <v>44</v>
      </c>
      <c r="AK99" s="3">
        <v>45</v>
      </c>
      <c r="AL99" s="3">
        <v>45</v>
      </c>
      <c r="AM99" s="3">
        <v>47</v>
      </c>
      <c r="AN99" s="3">
        <v>48</v>
      </c>
      <c r="AO99" s="3">
        <v>48</v>
      </c>
      <c r="AP99" s="3">
        <v>41</v>
      </c>
      <c r="AQ99" s="3">
        <v>45</v>
      </c>
      <c r="AR99" s="3">
        <v>46</v>
      </c>
      <c r="AS99" s="3">
        <v>42</v>
      </c>
      <c r="AT99" s="3">
        <v>44</v>
      </c>
      <c r="AU99" s="3">
        <v>43</v>
      </c>
      <c r="AV99" s="3">
        <v>44</v>
      </c>
      <c r="AW99" s="3">
        <v>40</v>
      </c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25">
      <c r="A100" s="2" t="s">
        <v>1463</v>
      </c>
      <c r="B100" s="2" t="s">
        <v>99</v>
      </c>
      <c r="C100" t="s">
        <v>199</v>
      </c>
      <c r="E100" s="3">
        <v>1</v>
      </c>
      <c r="F100" s="3">
        <v>49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>
        <v>49</v>
      </c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25">
      <c r="A101" s="2" t="s">
        <v>1467</v>
      </c>
      <c r="B101" s="2" t="s">
        <v>1468</v>
      </c>
      <c r="C101" t="s">
        <v>21</v>
      </c>
      <c r="E101" s="3">
        <v>1</v>
      </c>
      <c r="F101" s="3">
        <v>39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>
        <v>39</v>
      </c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25">
      <c r="A102" s="2" t="s">
        <v>1545</v>
      </c>
      <c r="B102" s="2" t="s">
        <v>1546</v>
      </c>
      <c r="C102" t="s">
        <v>24</v>
      </c>
      <c r="E102" s="3">
        <v>1</v>
      </c>
      <c r="F102" s="3">
        <v>42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>
        <v>42</v>
      </c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25">
      <c r="A103" s="2" t="s">
        <v>1547</v>
      </c>
      <c r="B103" s="2" t="s">
        <v>1548</v>
      </c>
      <c r="C103" t="s">
        <v>1549</v>
      </c>
      <c r="E103" s="3">
        <v>5</v>
      </c>
      <c r="F103" s="3">
        <v>49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E103" s="3"/>
      <c r="AF103">
        <v>49</v>
      </c>
      <c r="AG103" s="3">
        <v>50</v>
      </c>
      <c r="AI103" s="3">
        <v>49</v>
      </c>
      <c r="AK103" s="3">
        <v>49</v>
      </c>
      <c r="AL103">
        <v>49</v>
      </c>
      <c r="AM103" s="3"/>
      <c r="AO103" s="3"/>
      <c r="AQ103" s="3"/>
      <c r="AS103" s="3"/>
      <c r="AU103" s="3"/>
      <c r="AW103" s="3"/>
      <c r="AY103" s="3"/>
      <c r="BA103" s="3"/>
      <c r="BC103" s="3"/>
      <c r="BE103" s="3"/>
    </row>
    <row r="104" spans="1:58" x14ac:dyDescent="0.25">
      <c r="A104" s="2" t="s">
        <v>1550</v>
      </c>
      <c r="B104" s="2" t="s">
        <v>120</v>
      </c>
      <c r="C104" t="s">
        <v>93</v>
      </c>
      <c r="E104" s="3">
        <v>14</v>
      </c>
      <c r="F104" s="3">
        <v>31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>
        <v>31</v>
      </c>
      <c r="AH104" s="3">
        <v>42</v>
      </c>
      <c r="AI104" s="3">
        <v>42</v>
      </c>
      <c r="AJ104" s="3">
        <v>42</v>
      </c>
      <c r="AK104" s="3">
        <v>42</v>
      </c>
      <c r="AL104" s="3">
        <v>43</v>
      </c>
      <c r="AM104" s="3">
        <v>50</v>
      </c>
      <c r="AN104" s="3"/>
      <c r="AO104" s="3"/>
      <c r="AP104" s="3"/>
      <c r="AQ104" s="3">
        <v>38</v>
      </c>
      <c r="AR104" s="3">
        <v>47</v>
      </c>
      <c r="AS104" s="3">
        <v>48</v>
      </c>
      <c r="AT104" s="3">
        <v>50</v>
      </c>
      <c r="AU104" s="3">
        <v>50</v>
      </c>
      <c r="AV104" s="3">
        <v>49</v>
      </c>
      <c r="AW104" s="3">
        <v>50</v>
      </c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25">
      <c r="A105" s="2" t="s">
        <v>1473</v>
      </c>
      <c r="B105" s="2" t="s">
        <v>99</v>
      </c>
      <c r="C105" t="s">
        <v>1474</v>
      </c>
      <c r="E105" s="3">
        <v>1</v>
      </c>
      <c r="F105" s="3">
        <v>48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>
        <v>48</v>
      </c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25">
      <c r="A106" s="2" t="s">
        <v>261</v>
      </c>
      <c r="B106" s="2" t="s">
        <v>1551</v>
      </c>
      <c r="C106" t="s">
        <v>28</v>
      </c>
      <c r="E106" s="3">
        <v>14</v>
      </c>
      <c r="F106" s="3">
        <v>19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>
        <v>34</v>
      </c>
      <c r="AK106" s="3">
        <v>33</v>
      </c>
      <c r="AL106" s="3">
        <v>22</v>
      </c>
      <c r="AM106" s="3">
        <v>21</v>
      </c>
      <c r="AN106" s="3">
        <v>30</v>
      </c>
      <c r="AO106" s="3">
        <v>32</v>
      </c>
      <c r="AP106" s="3">
        <v>25</v>
      </c>
      <c r="AQ106" s="3">
        <v>19</v>
      </c>
      <c r="AR106" s="3">
        <v>23</v>
      </c>
      <c r="AS106" s="3">
        <v>22</v>
      </c>
      <c r="AT106" s="3">
        <v>23</v>
      </c>
      <c r="AU106" s="3">
        <v>29</v>
      </c>
      <c r="AV106" s="3">
        <v>30</v>
      </c>
      <c r="AW106" s="3">
        <v>33</v>
      </c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25">
      <c r="A107" s="2" t="s">
        <v>1552</v>
      </c>
      <c r="B107" s="2" t="s">
        <v>104</v>
      </c>
      <c r="C107" t="s">
        <v>40</v>
      </c>
      <c r="E107" s="3">
        <v>5</v>
      </c>
      <c r="F107" s="3">
        <v>46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>
        <v>48</v>
      </c>
      <c r="AK107" s="3">
        <v>47</v>
      </c>
      <c r="AL107" s="3">
        <v>46</v>
      </c>
      <c r="AM107" s="3">
        <v>49</v>
      </c>
      <c r="AN107" s="3">
        <v>50</v>
      </c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25">
      <c r="A108" s="2" t="s">
        <v>1553</v>
      </c>
      <c r="B108" s="2" t="s">
        <v>95</v>
      </c>
      <c r="C108" t="s">
        <v>96</v>
      </c>
      <c r="E108" s="3">
        <v>1</v>
      </c>
      <c r="F108" s="3">
        <v>50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>
        <v>50</v>
      </c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25">
      <c r="A109" s="2" t="s">
        <v>326</v>
      </c>
      <c r="B109" s="2" t="s">
        <v>32</v>
      </c>
      <c r="C109" t="s">
        <v>16</v>
      </c>
      <c r="E109" s="3">
        <v>29</v>
      </c>
      <c r="F109" s="3">
        <v>3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>
        <v>9</v>
      </c>
      <c r="AL109" s="3">
        <v>5</v>
      </c>
      <c r="AM109" s="3">
        <v>10</v>
      </c>
      <c r="AN109" s="3">
        <v>9</v>
      </c>
      <c r="AO109" s="3">
        <v>9</v>
      </c>
      <c r="AP109" s="3">
        <v>5</v>
      </c>
      <c r="AQ109" s="3">
        <v>3</v>
      </c>
      <c r="AR109" s="3">
        <v>4</v>
      </c>
      <c r="AS109" s="3">
        <v>4</v>
      </c>
      <c r="AT109" s="3">
        <v>4</v>
      </c>
      <c r="AU109" s="3">
        <v>6</v>
      </c>
      <c r="AV109" s="3">
        <v>9</v>
      </c>
      <c r="AW109" s="3">
        <v>9</v>
      </c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25">
      <c r="A110" s="2" t="s">
        <v>1554</v>
      </c>
      <c r="B110" s="2" t="s">
        <v>1524</v>
      </c>
      <c r="C110" t="s">
        <v>24</v>
      </c>
      <c r="E110" s="3">
        <v>6</v>
      </c>
      <c r="F110" s="3">
        <v>39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>
        <v>39</v>
      </c>
      <c r="AM110" s="3">
        <v>48</v>
      </c>
      <c r="AN110" s="3">
        <v>49</v>
      </c>
      <c r="AO110" s="3"/>
      <c r="AP110" s="3"/>
      <c r="AQ110" s="3"/>
      <c r="AR110" s="3"/>
      <c r="AS110" s="3"/>
      <c r="AT110" s="3"/>
      <c r="AU110" s="3">
        <v>48</v>
      </c>
      <c r="AV110" s="3">
        <v>50</v>
      </c>
      <c r="AW110" s="3">
        <v>47</v>
      </c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25">
      <c r="A111" s="2" t="s">
        <v>1555</v>
      </c>
      <c r="B111" s="2" t="s">
        <v>122</v>
      </c>
      <c r="C111" t="s">
        <v>40</v>
      </c>
      <c r="E111" s="3">
        <v>5</v>
      </c>
      <c r="F111" s="3">
        <v>44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>
        <v>44</v>
      </c>
      <c r="AM111" s="3"/>
      <c r="AN111" s="3">
        <v>46</v>
      </c>
      <c r="AO111" s="3">
        <v>44</v>
      </c>
      <c r="AP111" s="3">
        <v>44</v>
      </c>
      <c r="AQ111" s="3">
        <v>48</v>
      </c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25">
      <c r="A112" s="2" t="s">
        <v>1556</v>
      </c>
      <c r="B112" s="2" t="s">
        <v>1557</v>
      </c>
      <c r="C112" t="s">
        <v>90</v>
      </c>
      <c r="E112" s="3">
        <v>12</v>
      </c>
      <c r="F112" s="3">
        <v>42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>
        <v>47</v>
      </c>
      <c r="AM112" s="3">
        <v>45</v>
      </c>
      <c r="AN112" s="3">
        <v>45</v>
      </c>
      <c r="AO112" s="3">
        <v>45</v>
      </c>
      <c r="AP112" s="3">
        <v>45</v>
      </c>
      <c r="AQ112" s="3">
        <v>46</v>
      </c>
      <c r="AR112" s="3">
        <v>50</v>
      </c>
      <c r="AS112" s="3">
        <v>45</v>
      </c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25">
      <c r="A113" s="2" t="s">
        <v>1480</v>
      </c>
      <c r="B113" s="2" t="s">
        <v>67</v>
      </c>
      <c r="C113" t="s">
        <v>63</v>
      </c>
      <c r="E113" s="3">
        <v>6</v>
      </c>
      <c r="F113" s="3">
        <v>35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>
        <v>35</v>
      </c>
      <c r="AN113" s="3">
        <v>44</v>
      </c>
      <c r="AO113" s="3">
        <v>46</v>
      </c>
      <c r="AP113" s="3">
        <v>49</v>
      </c>
      <c r="AQ113" s="3">
        <v>50</v>
      </c>
      <c r="AR113" s="3"/>
      <c r="AS113" s="3"/>
      <c r="AT113" s="3"/>
      <c r="AU113" s="3"/>
      <c r="AV113" s="3"/>
      <c r="AW113" s="3">
        <v>49</v>
      </c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25">
      <c r="A114" s="2" t="s">
        <v>1558</v>
      </c>
      <c r="B114" s="2" t="s">
        <v>125</v>
      </c>
      <c r="C114" t="s">
        <v>63</v>
      </c>
      <c r="E114" s="3">
        <v>11</v>
      </c>
      <c r="F114" s="3">
        <v>37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>
        <v>37</v>
      </c>
      <c r="AN114" s="3">
        <v>39</v>
      </c>
      <c r="AO114" s="3">
        <v>38</v>
      </c>
      <c r="AP114" s="3">
        <v>39</v>
      </c>
      <c r="AQ114" s="3">
        <v>43</v>
      </c>
      <c r="AR114" s="3">
        <v>48</v>
      </c>
      <c r="AS114" s="3">
        <v>41</v>
      </c>
      <c r="AT114" s="3">
        <v>41</v>
      </c>
      <c r="AU114" s="3">
        <v>46</v>
      </c>
      <c r="AV114" s="3">
        <v>46</v>
      </c>
      <c r="AW114" s="3">
        <v>44</v>
      </c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25">
      <c r="A115" s="2" t="s">
        <v>1559</v>
      </c>
      <c r="B115" s="2" t="s">
        <v>120</v>
      </c>
      <c r="C115" t="s">
        <v>93</v>
      </c>
      <c r="E115" s="3">
        <v>11</v>
      </c>
      <c r="F115" s="3">
        <v>27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>
        <v>43</v>
      </c>
      <c r="AN115" s="3">
        <v>47</v>
      </c>
      <c r="AO115" s="3">
        <v>47</v>
      </c>
      <c r="AP115" s="3">
        <v>46</v>
      </c>
      <c r="AQ115" s="3">
        <v>27</v>
      </c>
      <c r="AR115" s="3">
        <v>42</v>
      </c>
      <c r="AS115" s="3">
        <v>44</v>
      </c>
      <c r="AT115" s="3">
        <v>42</v>
      </c>
      <c r="AU115" s="3">
        <v>42</v>
      </c>
      <c r="AV115" s="3">
        <v>38</v>
      </c>
      <c r="AW115" s="3">
        <v>43</v>
      </c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25">
      <c r="A116" s="2" t="s">
        <v>1481</v>
      </c>
      <c r="B116" s="2" t="s">
        <v>277</v>
      </c>
      <c r="C116" t="s">
        <v>21</v>
      </c>
      <c r="E116" s="3">
        <v>1</v>
      </c>
      <c r="F116" s="3">
        <v>44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>
        <v>44</v>
      </c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25">
      <c r="A117" s="2" t="s">
        <v>1560</v>
      </c>
      <c r="B117" s="2" t="s">
        <v>1561</v>
      </c>
      <c r="C117" t="s">
        <v>21</v>
      </c>
      <c r="E117" s="3">
        <v>4</v>
      </c>
      <c r="F117" s="3">
        <v>35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>
        <v>35</v>
      </c>
      <c r="AO117" s="3">
        <v>39</v>
      </c>
      <c r="AP117" s="3">
        <v>43</v>
      </c>
      <c r="AQ117" s="3">
        <v>47</v>
      </c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25">
      <c r="A118" s="2" t="s">
        <v>1562</v>
      </c>
      <c r="B118" s="2" t="s">
        <v>1563</v>
      </c>
      <c r="C118" t="s">
        <v>579</v>
      </c>
      <c r="E118" s="3">
        <v>1</v>
      </c>
      <c r="F118" s="3">
        <v>50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>
        <v>50</v>
      </c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25">
      <c r="A119" s="2" t="s">
        <v>1564</v>
      </c>
      <c r="B119" s="2" t="s">
        <v>1565</v>
      </c>
      <c r="C119" t="s">
        <v>1566</v>
      </c>
      <c r="E119" s="3">
        <v>1</v>
      </c>
      <c r="F119" s="3">
        <v>37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>
        <v>37</v>
      </c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25">
      <c r="A120" s="2" t="s">
        <v>1567</v>
      </c>
      <c r="B120" s="2" t="s">
        <v>1568</v>
      </c>
      <c r="C120" t="s">
        <v>40</v>
      </c>
      <c r="E120" s="3">
        <v>1</v>
      </c>
      <c r="F120" s="3">
        <v>47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>
        <v>47</v>
      </c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25">
      <c r="A121" s="2" t="s">
        <v>1569</v>
      </c>
      <c r="B121" s="2" t="s">
        <v>1570</v>
      </c>
      <c r="C121" t="s">
        <v>341</v>
      </c>
      <c r="E121" s="3">
        <v>1</v>
      </c>
      <c r="F121" s="3">
        <v>50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>
        <v>50</v>
      </c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25">
      <c r="A122" s="2" t="s">
        <v>1571</v>
      </c>
      <c r="B122" s="2" t="s">
        <v>29</v>
      </c>
      <c r="C122" t="s">
        <v>151</v>
      </c>
      <c r="E122" s="3">
        <v>6</v>
      </c>
      <c r="F122" s="3">
        <v>35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>
        <v>35</v>
      </c>
      <c r="AR122" s="3">
        <v>38</v>
      </c>
      <c r="AS122" s="3">
        <v>36</v>
      </c>
      <c r="AT122" s="3">
        <v>37</v>
      </c>
      <c r="AU122" s="3">
        <v>49</v>
      </c>
      <c r="AV122" s="3"/>
      <c r="AW122" s="3">
        <v>48</v>
      </c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25">
      <c r="A123" s="2" t="s">
        <v>1572</v>
      </c>
      <c r="B123" s="2" t="s">
        <v>212</v>
      </c>
      <c r="C123" t="s">
        <v>213</v>
      </c>
      <c r="E123" s="3">
        <v>3</v>
      </c>
      <c r="F123" s="3">
        <v>36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>
        <v>36</v>
      </c>
      <c r="AR123" s="3">
        <v>49</v>
      </c>
      <c r="AS123" s="3">
        <v>50</v>
      </c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25">
      <c r="A124" s="2" t="s">
        <v>1491</v>
      </c>
      <c r="B124" s="2" t="s">
        <v>277</v>
      </c>
      <c r="C124" t="s">
        <v>21</v>
      </c>
      <c r="E124" s="3">
        <v>6</v>
      </c>
      <c r="F124" s="3">
        <v>30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>
        <v>30</v>
      </c>
      <c r="AS124" s="3">
        <v>33</v>
      </c>
      <c r="AT124" s="3">
        <v>34</v>
      </c>
      <c r="AU124" s="3">
        <v>38</v>
      </c>
      <c r="AV124" s="3">
        <v>37</v>
      </c>
      <c r="AW124" s="3">
        <v>39</v>
      </c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25">
      <c r="A125" s="2" t="s">
        <v>1573</v>
      </c>
      <c r="B125" s="2" t="s">
        <v>1574</v>
      </c>
      <c r="C125" t="s">
        <v>40</v>
      </c>
      <c r="E125" s="3">
        <v>6</v>
      </c>
      <c r="F125" s="3">
        <v>31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>
        <v>31</v>
      </c>
      <c r="AS125" s="3">
        <v>34</v>
      </c>
      <c r="AT125" s="3">
        <v>35</v>
      </c>
      <c r="AU125" s="3">
        <v>37</v>
      </c>
      <c r="AV125" s="3">
        <v>41</v>
      </c>
      <c r="AW125" s="3">
        <v>38</v>
      </c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25">
      <c r="A126" s="2" t="s">
        <v>1575</v>
      </c>
      <c r="B126" s="2" t="s">
        <v>43</v>
      </c>
      <c r="C126" t="s">
        <v>93</v>
      </c>
      <c r="E126" s="3">
        <v>6</v>
      </c>
      <c r="F126" s="3">
        <v>33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>
        <v>33</v>
      </c>
      <c r="AS126" s="3">
        <v>47</v>
      </c>
      <c r="AT126" s="3">
        <v>45</v>
      </c>
      <c r="AU126" s="3">
        <v>44</v>
      </c>
      <c r="AV126" s="3">
        <v>48</v>
      </c>
      <c r="AW126" s="3">
        <v>45</v>
      </c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25">
      <c r="A127" s="2" t="s">
        <v>1576</v>
      </c>
      <c r="B127" s="2" t="s">
        <v>1577</v>
      </c>
      <c r="C127" t="s">
        <v>39</v>
      </c>
      <c r="E127" s="3">
        <v>3</v>
      </c>
      <c r="F127" s="3">
        <v>37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>
        <v>37</v>
      </c>
      <c r="AS127" s="3">
        <v>43</v>
      </c>
      <c r="AT127" s="3">
        <v>47</v>
      </c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25">
      <c r="A128" s="2" t="s">
        <v>1556</v>
      </c>
      <c r="B128" s="2" t="s">
        <v>1578</v>
      </c>
      <c r="C128" t="s">
        <v>90</v>
      </c>
      <c r="E128" s="3">
        <v>12</v>
      </c>
      <c r="F128" s="3">
        <v>42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>
        <v>43</v>
      </c>
      <c r="AU128" s="3">
        <v>47</v>
      </c>
      <c r="AV128" s="3">
        <v>47</v>
      </c>
      <c r="AW128" s="3">
        <v>42</v>
      </c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25">
      <c r="A129" s="2" t="s">
        <v>1579</v>
      </c>
      <c r="B129" s="2" t="s">
        <v>633</v>
      </c>
      <c r="C129" t="s">
        <v>634</v>
      </c>
      <c r="E129" s="3">
        <v>1</v>
      </c>
      <c r="F129" s="3">
        <v>48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>
        <v>48</v>
      </c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25">
      <c r="A130" s="2" t="s">
        <v>1580</v>
      </c>
      <c r="B130" s="2" t="s">
        <v>125</v>
      </c>
      <c r="C130" t="s">
        <v>63</v>
      </c>
      <c r="E130" s="3">
        <v>1</v>
      </c>
      <c r="F130" s="3">
        <v>49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>
        <v>49</v>
      </c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25">
      <c r="A131" s="2" t="s">
        <v>1412</v>
      </c>
      <c r="B131" s="2" t="s">
        <v>34</v>
      </c>
      <c r="C131" t="s">
        <v>19</v>
      </c>
      <c r="E131" s="3">
        <v>3</v>
      </c>
      <c r="F131" s="3">
        <v>11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>
        <v>11</v>
      </c>
      <c r="AV131" s="3">
        <v>36</v>
      </c>
      <c r="AW131" s="3">
        <v>41</v>
      </c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25">
      <c r="A132" s="2" t="s">
        <v>1581</v>
      </c>
      <c r="B132" s="2" t="s">
        <v>20</v>
      </c>
      <c r="C132" t="s">
        <v>90</v>
      </c>
      <c r="E132" s="3">
        <v>3</v>
      </c>
      <c r="F132" s="3">
        <v>31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>
        <v>35</v>
      </c>
      <c r="AV132" s="3">
        <v>39</v>
      </c>
      <c r="AW132" s="3">
        <v>31</v>
      </c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25">
      <c r="A133" s="2" t="s">
        <v>1414</v>
      </c>
      <c r="B133" s="2" t="s">
        <v>1415</v>
      </c>
      <c r="C133" t="s">
        <v>21</v>
      </c>
      <c r="E133" s="3">
        <v>2</v>
      </c>
      <c r="F133" s="3">
        <v>12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>
        <v>12</v>
      </c>
      <c r="AW133" s="3">
        <v>22</v>
      </c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25">
      <c r="A134" s="2" t="s">
        <v>1416</v>
      </c>
      <c r="B134" s="2" t="s">
        <v>34</v>
      </c>
      <c r="C134" t="s">
        <v>19</v>
      </c>
      <c r="E134" s="3">
        <v>1</v>
      </c>
      <c r="F134" s="3">
        <v>5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>
        <v>5</v>
      </c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7:58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7:58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7:58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7:58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E148" s="3"/>
      <c r="AG148" s="3"/>
      <c r="AI148" s="3"/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</row>
    <row r="149" spans="7:58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E149" s="3"/>
      <c r="AG149" s="3"/>
      <c r="AI149" s="3"/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</row>
    <row r="150" spans="7:58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E150" s="3"/>
      <c r="AG150" s="3"/>
      <c r="AI150" s="3"/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</row>
    <row r="151" spans="7:5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E151" s="3"/>
      <c r="AG151" s="3"/>
      <c r="AI151" s="3"/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</row>
    <row r="152" spans="7:5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E152" s="3"/>
      <c r="AG152" s="3"/>
      <c r="AI152" s="3"/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</row>
    <row r="153" spans="7:5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7:5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E154" s="3"/>
      <c r="AG154" s="3"/>
      <c r="AI154" s="3"/>
      <c r="AK154" s="3"/>
      <c r="AM154" s="3"/>
      <c r="AO154" s="3"/>
      <c r="AQ154" s="3"/>
      <c r="AS154" s="3"/>
      <c r="AU154" s="3"/>
      <c r="AW154" s="3"/>
      <c r="AY154" s="3"/>
      <c r="BA154" s="3"/>
      <c r="BC154" s="3"/>
      <c r="BE154" s="3"/>
    </row>
    <row r="155" spans="7:5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7:5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7:5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E157" s="3"/>
      <c r="AG157" s="3"/>
      <c r="AI157" s="3"/>
      <c r="AK157" s="3"/>
      <c r="AM157" s="3"/>
      <c r="AO157" s="3"/>
      <c r="AQ157" s="3"/>
      <c r="AS157" s="3"/>
      <c r="AU157" s="3"/>
      <c r="AW157" s="3"/>
      <c r="AY157" s="3"/>
      <c r="BA157" s="3"/>
      <c r="BC157" s="3"/>
      <c r="BE157" s="3"/>
    </row>
    <row r="158" spans="7:5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E158" s="3"/>
      <c r="AG158" s="3"/>
      <c r="AI158" s="3"/>
      <c r="AK158" s="3"/>
      <c r="AM158" s="3"/>
      <c r="AO158" s="3"/>
      <c r="AQ158" s="3"/>
      <c r="AS158" s="3"/>
      <c r="AU158" s="3"/>
      <c r="AW158" s="3"/>
      <c r="AY158" s="3"/>
      <c r="BA158" s="3"/>
      <c r="BC158" s="3"/>
      <c r="BE158" s="3"/>
    </row>
    <row r="159" spans="7:5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7:5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7:5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E161" s="3"/>
      <c r="AG161" s="3"/>
      <c r="AI161" s="3"/>
      <c r="AK161" s="3"/>
      <c r="AM161" s="3"/>
      <c r="AO161" s="3"/>
      <c r="AQ161" s="3"/>
      <c r="AS161" s="3"/>
      <c r="AU161" s="3"/>
      <c r="AW161" s="3"/>
      <c r="AY161" s="3"/>
      <c r="BA161" s="3"/>
      <c r="BC161" s="3"/>
      <c r="BE161" s="3"/>
    </row>
    <row r="162" spans="7:5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7:5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7:5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7:5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7:5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7:5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7:5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7:5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7:5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7:5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7:5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7:5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7:5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7:5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7:5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E176" s="3"/>
      <c r="AG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</row>
    <row r="177" spans="7:5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7:5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3"/>
      <c r="AG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</row>
    <row r="179" spans="7:5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E179" s="3"/>
      <c r="AG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</row>
    <row r="180" spans="7:5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E180" s="3"/>
      <c r="AG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</row>
    <row r="181" spans="7:5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E181" s="3"/>
      <c r="AG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</row>
    <row r="182" spans="7:5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E182" s="3"/>
      <c r="AG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</row>
    <row r="183" spans="7:5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E183" s="3"/>
      <c r="AG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</row>
    <row r="184" spans="7:5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E184" s="3"/>
      <c r="AG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</row>
    <row r="185" spans="7:5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E185" s="3"/>
      <c r="AG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</row>
    <row r="186" spans="7:5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E186" s="3"/>
      <c r="AG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</row>
    <row r="187" spans="7:5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E187" s="3"/>
      <c r="AG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</row>
    <row r="188" spans="7:5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E188" s="3"/>
      <c r="AG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</row>
    <row r="189" spans="7:5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E189" s="3"/>
      <c r="AG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</row>
    <row r="190" spans="7:5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E190" s="3"/>
      <c r="AG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</row>
    <row r="191" spans="7:5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E191" s="3"/>
      <c r="AG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</row>
    <row r="192" spans="7:5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E192" s="3"/>
      <c r="AG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</row>
    <row r="193" spans="7:57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E193" s="3"/>
      <c r="AG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</row>
    <row r="194" spans="7:57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E194" s="3"/>
      <c r="AG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</row>
    <row r="195" spans="7:57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E195" s="3"/>
      <c r="AG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</row>
    <row r="196" spans="7:57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E196" s="3"/>
      <c r="AG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</row>
    <row r="197" spans="7:57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E197" s="3"/>
      <c r="AG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</row>
    <row r="198" spans="7:57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E198" s="3"/>
      <c r="AG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</row>
    <row r="199" spans="7:57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E199" s="3"/>
      <c r="AG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</row>
    <row r="200" spans="7:57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E200" s="3"/>
      <c r="AG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</row>
    <row r="201" spans="7:57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E201" s="3"/>
      <c r="AG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</row>
    <row r="202" spans="7:57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E202" s="3"/>
      <c r="AG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</row>
    <row r="203" spans="7:57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E203" s="3"/>
      <c r="AG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</row>
    <row r="204" spans="7:57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E204" s="3"/>
      <c r="AG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</row>
    <row r="205" spans="7:57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E205" s="3"/>
      <c r="AG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</row>
    <row r="206" spans="7:57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E206" s="3"/>
      <c r="AG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</row>
    <row r="207" spans="7:57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E207" s="3"/>
      <c r="AG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</row>
    <row r="208" spans="7:57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E208" s="3"/>
      <c r="AG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</row>
    <row r="209" spans="7:57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E209" s="3"/>
      <c r="AG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</row>
    <row r="210" spans="7:57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E210" s="3"/>
      <c r="AG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</row>
    <row r="211" spans="7:57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E211" s="3"/>
      <c r="AG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</row>
    <row r="212" spans="7:57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E212" s="3"/>
      <c r="AG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</row>
    <row r="213" spans="7:57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E213" s="3"/>
      <c r="AG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</row>
    <row r="214" spans="7:57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E214" s="3"/>
      <c r="AG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</row>
    <row r="215" spans="7:57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E215" s="3"/>
      <c r="AG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</row>
    <row r="216" spans="7:57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E216" s="3"/>
      <c r="AG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</row>
    <row r="217" spans="7:57" x14ac:dyDescent="0.25"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C217" s="3"/>
      <c r="AE217" s="3"/>
      <c r="AG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</row>
    <row r="218" spans="7:57" x14ac:dyDescent="0.25"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C218" s="3"/>
      <c r="AE218" s="3"/>
      <c r="AG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</row>
  </sheetData>
  <sortState xmlns:xlrd2="http://schemas.microsoft.com/office/spreadsheetml/2017/richdata2" ref="A4:AX118">
    <sortCondition ref="D4:D118"/>
  </sortState>
  <conditionalFormatting sqref="G4:W4">
    <cfRule type="cellIs" dxfId="7" priority="2" stopIfTrue="1" operator="equal">
      <formula>$I$4</formula>
    </cfRule>
  </conditionalFormatting>
  <conditionalFormatting sqref="G5:W32">
    <cfRule type="cellIs" dxfId="6" priority="1" stopIfTrue="1" operator="equal">
      <formula>$H5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FF48-DA6A-498C-AA26-E12173DDD60F}">
  <sheetPr>
    <tabColor rgb="FFFFC000"/>
  </sheetPr>
  <dimension ref="A1:BF218"/>
  <sheetViews>
    <sheetView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B2" sqref="B2"/>
    </sheetView>
  </sheetViews>
  <sheetFormatPr defaultRowHeight="15" x14ac:dyDescent="0.25"/>
  <cols>
    <col min="1" max="1" width="67.28515625" style="2" bestFit="1" customWidth="1"/>
    <col min="2" max="2" width="47.7109375" style="2" bestFit="1" customWidth="1"/>
    <col min="3" max="3" width="12.85546875" bestFit="1" customWidth="1"/>
    <col min="4" max="4" width="4.5703125" bestFit="1" customWidth="1"/>
    <col min="5" max="6" width="3.7109375" style="3" bestFit="1" customWidth="1"/>
    <col min="7" max="19" width="3.7109375" bestFit="1" customWidth="1"/>
    <col min="20" max="20" width="4" bestFit="1" customWidth="1"/>
    <col min="21" max="58" width="3.7109375" bestFit="1" customWidth="1"/>
  </cols>
  <sheetData>
    <row r="1" spans="1:58" x14ac:dyDescent="0.25">
      <c r="A1" s="2" t="s">
        <v>105</v>
      </c>
      <c r="B1" t="s">
        <v>346</v>
      </c>
      <c r="D1" s="3">
        <f>COUNTIF(D3:D200,"aus")</f>
        <v>2</v>
      </c>
      <c r="G1" s="29">
        <f t="shared" ref="G1:BF1" si="0">COUNTA(G4:G1000)</f>
        <v>40</v>
      </c>
      <c r="H1" s="29">
        <f t="shared" si="0"/>
        <v>40</v>
      </c>
      <c r="I1" s="29">
        <f t="shared" si="0"/>
        <v>40</v>
      </c>
      <c r="J1" s="29">
        <f t="shared" si="0"/>
        <v>40</v>
      </c>
      <c r="K1" s="29">
        <f t="shared" si="0"/>
        <v>40</v>
      </c>
      <c r="L1" s="29">
        <f t="shared" si="0"/>
        <v>40</v>
      </c>
      <c r="M1" s="29">
        <f t="shared" si="0"/>
        <v>40</v>
      </c>
      <c r="N1" s="29">
        <f t="shared" si="0"/>
        <v>40</v>
      </c>
      <c r="O1" s="29">
        <f t="shared" si="0"/>
        <v>40</v>
      </c>
      <c r="P1" s="29">
        <f t="shared" si="0"/>
        <v>40</v>
      </c>
      <c r="Q1" s="29">
        <f t="shared" si="0"/>
        <v>40</v>
      </c>
      <c r="R1" s="29">
        <f t="shared" si="0"/>
        <v>40</v>
      </c>
      <c r="S1" s="29">
        <f t="shared" si="0"/>
        <v>40</v>
      </c>
      <c r="T1" s="29">
        <f t="shared" si="0"/>
        <v>40</v>
      </c>
      <c r="U1" s="29">
        <f t="shared" si="0"/>
        <v>40</v>
      </c>
      <c r="V1" s="29">
        <f t="shared" si="0"/>
        <v>40</v>
      </c>
      <c r="W1" s="29">
        <f t="shared" si="0"/>
        <v>40</v>
      </c>
      <c r="X1" s="29">
        <f t="shared" si="0"/>
        <v>40</v>
      </c>
      <c r="Y1" s="29">
        <f t="shared" si="0"/>
        <v>40</v>
      </c>
      <c r="Z1" s="29">
        <f t="shared" si="0"/>
        <v>40</v>
      </c>
      <c r="AA1" s="29">
        <f t="shared" si="0"/>
        <v>40</v>
      </c>
      <c r="AB1" s="29">
        <f t="shared" si="0"/>
        <v>40</v>
      </c>
      <c r="AC1" s="29">
        <f t="shared" si="0"/>
        <v>40</v>
      </c>
      <c r="AD1" s="29">
        <f t="shared" si="0"/>
        <v>40</v>
      </c>
      <c r="AE1" s="29">
        <f t="shared" si="0"/>
        <v>40</v>
      </c>
      <c r="AF1" s="29">
        <f t="shared" si="0"/>
        <v>40</v>
      </c>
      <c r="AG1" s="29">
        <f t="shared" si="0"/>
        <v>40</v>
      </c>
      <c r="AH1" s="29">
        <f t="shared" si="0"/>
        <v>40</v>
      </c>
      <c r="AI1" s="29">
        <f t="shared" si="0"/>
        <v>40</v>
      </c>
      <c r="AJ1" s="29">
        <f t="shared" si="0"/>
        <v>40</v>
      </c>
      <c r="AK1" s="29">
        <f t="shared" si="0"/>
        <v>40</v>
      </c>
      <c r="AL1" s="29">
        <f t="shared" si="0"/>
        <v>40</v>
      </c>
      <c r="AM1" s="29">
        <f t="shared" si="0"/>
        <v>40</v>
      </c>
      <c r="AN1" s="29">
        <f t="shared" si="0"/>
        <v>40</v>
      </c>
      <c r="AO1" s="29">
        <f t="shared" si="0"/>
        <v>40</v>
      </c>
      <c r="AP1" s="29">
        <f t="shared" si="0"/>
        <v>40</v>
      </c>
      <c r="AQ1" s="29">
        <f t="shared" si="0"/>
        <v>40</v>
      </c>
      <c r="AR1" s="29">
        <f t="shared" si="0"/>
        <v>40</v>
      </c>
      <c r="AS1" s="29">
        <f t="shared" si="0"/>
        <v>40</v>
      </c>
      <c r="AT1" s="29">
        <f t="shared" si="0"/>
        <v>40</v>
      </c>
      <c r="AU1" s="29">
        <f t="shared" si="0"/>
        <v>40</v>
      </c>
      <c r="AV1" s="29">
        <f t="shared" si="0"/>
        <v>40</v>
      </c>
      <c r="AW1" s="29">
        <f t="shared" si="0"/>
        <v>40</v>
      </c>
      <c r="AX1" s="29">
        <f t="shared" si="0"/>
        <v>0</v>
      </c>
      <c r="AY1" s="29">
        <f t="shared" si="0"/>
        <v>0</v>
      </c>
      <c r="AZ1" s="29">
        <f t="shared" si="0"/>
        <v>0</v>
      </c>
      <c r="BA1" s="29">
        <f t="shared" si="0"/>
        <v>0</v>
      </c>
      <c r="BB1" s="29">
        <f t="shared" si="0"/>
        <v>0</v>
      </c>
      <c r="BC1" s="29">
        <f t="shared" si="0"/>
        <v>0</v>
      </c>
      <c r="BD1" s="29">
        <f t="shared" si="0"/>
        <v>0</v>
      </c>
      <c r="BE1" s="29">
        <f t="shared" si="0"/>
        <v>0</v>
      </c>
      <c r="BF1" s="29">
        <f t="shared" si="0"/>
        <v>0</v>
      </c>
    </row>
    <row r="2" spans="1:58" x14ac:dyDescent="0.25">
      <c r="B2" s="2" t="s">
        <v>413</v>
      </c>
      <c r="G2" s="29">
        <f t="shared" ref="G2:BF2" si="1">COUNTIF($B5:$B999,G3)</f>
        <v>0</v>
      </c>
      <c r="H2" s="29">
        <f t="shared" si="1"/>
        <v>0</v>
      </c>
      <c r="I2" s="29">
        <f t="shared" si="1"/>
        <v>0</v>
      </c>
      <c r="J2" s="29">
        <f t="shared" si="1"/>
        <v>0</v>
      </c>
      <c r="K2" s="29">
        <f t="shared" si="1"/>
        <v>0</v>
      </c>
      <c r="L2" s="29">
        <f t="shared" si="1"/>
        <v>0</v>
      </c>
      <c r="M2" s="29">
        <f t="shared" si="1"/>
        <v>0</v>
      </c>
      <c r="N2" s="29">
        <f t="shared" si="1"/>
        <v>0</v>
      </c>
      <c r="O2" s="29">
        <f t="shared" si="1"/>
        <v>0</v>
      </c>
      <c r="P2" s="29">
        <f t="shared" si="1"/>
        <v>0</v>
      </c>
      <c r="Q2" s="29">
        <f t="shared" si="1"/>
        <v>0</v>
      </c>
      <c r="R2" s="29">
        <f t="shared" si="1"/>
        <v>0</v>
      </c>
      <c r="S2" s="29">
        <f t="shared" si="1"/>
        <v>0</v>
      </c>
      <c r="T2" s="29">
        <f t="shared" si="1"/>
        <v>0</v>
      </c>
      <c r="U2" s="29">
        <f t="shared" si="1"/>
        <v>0</v>
      </c>
      <c r="V2" s="29">
        <f t="shared" si="1"/>
        <v>0</v>
      </c>
      <c r="W2" s="29">
        <f t="shared" si="1"/>
        <v>0</v>
      </c>
      <c r="X2" s="29">
        <f t="shared" si="1"/>
        <v>0</v>
      </c>
      <c r="Y2" s="29">
        <f t="shared" si="1"/>
        <v>0</v>
      </c>
      <c r="Z2" s="29">
        <f t="shared" si="1"/>
        <v>0</v>
      </c>
      <c r="AA2" s="29">
        <f t="shared" si="1"/>
        <v>0</v>
      </c>
      <c r="AB2" s="29">
        <f t="shared" si="1"/>
        <v>0</v>
      </c>
      <c r="AC2" s="29">
        <f t="shared" si="1"/>
        <v>0</v>
      </c>
      <c r="AD2" s="29">
        <f t="shared" si="1"/>
        <v>0</v>
      </c>
      <c r="AE2" s="29">
        <f t="shared" si="1"/>
        <v>0</v>
      </c>
      <c r="AF2" s="29">
        <f t="shared" si="1"/>
        <v>0</v>
      </c>
      <c r="AG2" s="29">
        <f t="shared" si="1"/>
        <v>0</v>
      </c>
      <c r="AH2" s="29">
        <f t="shared" si="1"/>
        <v>0</v>
      </c>
      <c r="AI2" s="29">
        <f t="shared" si="1"/>
        <v>0</v>
      </c>
      <c r="AJ2" s="29">
        <f t="shared" si="1"/>
        <v>0</v>
      </c>
      <c r="AK2" s="29">
        <f t="shared" si="1"/>
        <v>0</v>
      </c>
      <c r="AL2" s="29">
        <f t="shared" si="1"/>
        <v>0</v>
      </c>
      <c r="AM2" s="29">
        <f t="shared" si="1"/>
        <v>0</v>
      </c>
      <c r="AN2" s="29">
        <f t="shared" si="1"/>
        <v>0</v>
      </c>
      <c r="AO2" s="29">
        <f t="shared" si="1"/>
        <v>0</v>
      </c>
      <c r="AP2" s="29">
        <f t="shared" si="1"/>
        <v>0</v>
      </c>
      <c r="AQ2" s="29">
        <f t="shared" si="1"/>
        <v>0</v>
      </c>
      <c r="AR2" s="29">
        <f t="shared" si="1"/>
        <v>0</v>
      </c>
      <c r="AS2" s="29">
        <f t="shared" si="1"/>
        <v>0</v>
      </c>
      <c r="AT2" s="29">
        <f t="shared" si="1"/>
        <v>0</v>
      </c>
      <c r="AU2" s="29">
        <f t="shared" si="1"/>
        <v>0</v>
      </c>
      <c r="AV2" s="29">
        <f t="shared" si="1"/>
        <v>0</v>
      </c>
      <c r="AW2" s="29">
        <f t="shared" si="1"/>
        <v>0</v>
      </c>
      <c r="AX2" s="29">
        <f t="shared" si="1"/>
        <v>0</v>
      </c>
      <c r="AY2" s="29">
        <f t="shared" si="1"/>
        <v>0</v>
      </c>
      <c r="AZ2" s="29">
        <f t="shared" si="1"/>
        <v>0</v>
      </c>
      <c r="BA2" s="29">
        <f t="shared" si="1"/>
        <v>0</v>
      </c>
      <c r="BB2" s="29">
        <f t="shared" si="1"/>
        <v>0</v>
      </c>
      <c r="BC2" s="29">
        <f t="shared" si="1"/>
        <v>0</v>
      </c>
      <c r="BD2" s="29">
        <f t="shared" si="1"/>
        <v>0</v>
      </c>
      <c r="BE2" s="29">
        <f t="shared" si="1"/>
        <v>0</v>
      </c>
      <c r="BF2" s="29">
        <f t="shared" si="1"/>
        <v>0</v>
      </c>
    </row>
    <row r="3" spans="1:58" ht="81.75" x14ac:dyDescent="0.25">
      <c r="A3" s="2" t="s">
        <v>1</v>
      </c>
      <c r="B3" s="2" t="s">
        <v>2</v>
      </c>
      <c r="C3" t="s">
        <v>3</v>
      </c>
      <c r="E3" s="6" t="s">
        <v>106</v>
      </c>
      <c r="F3" s="7" t="s">
        <v>107</v>
      </c>
      <c r="G3" s="7">
        <v>45544</v>
      </c>
      <c r="H3" s="7">
        <v>45551</v>
      </c>
      <c r="I3" s="7">
        <v>45558</v>
      </c>
      <c r="J3" s="7">
        <v>45565</v>
      </c>
      <c r="K3" s="7">
        <v>45572</v>
      </c>
      <c r="L3" s="7">
        <v>45579</v>
      </c>
      <c r="M3" s="7">
        <v>45586</v>
      </c>
      <c r="N3" s="7">
        <v>45593</v>
      </c>
      <c r="O3" s="7">
        <v>45600</v>
      </c>
      <c r="P3" s="7">
        <v>45607</v>
      </c>
      <c r="Q3" s="7">
        <v>45614</v>
      </c>
      <c r="R3" s="7">
        <v>45621</v>
      </c>
      <c r="S3" s="7">
        <v>45628</v>
      </c>
      <c r="T3" s="7">
        <v>45635</v>
      </c>
      <c r="U3" s="7">
        <v>45642</v>
      </c>
      <c r="V3" s="7">
        <v>45649</v>
      </c>
      <c r="W3" s="7">
        <v>45656</v>
      </c>
      <c r="X3" s="7">
        <v>45663</v>
      </c>
      <c r="Y3" s="7">
        <v>45670</v>
      </c>
      <c r="Z3" s="7">
        <v>45677</v>
      </c>
      <c r="AA3" s="7">
        <v>45684</v>
      </c>
      <c r="AB3" s="7">
        <v>45691</v>
      </c>
      <c r="AC3" s="7">
        <v>45698</v>
      </c>
      <c r="AD3" s="7">
        <v>45705</v>
      </c>
      <c r="AE3" s="7">
        <v>45712</v>
      </c>
      <c r="AF3" s="7">
        <v>45719</v>
      </c>
      <c r="AG3" s="7">
        <v>45726</v>
      </c>
      <c r="AH3" s="7">
        <v>45733</v>
      </c>
      <c r="AI3" s="7">
        <v>45740</v>
      </c>
      <c r="AJ3" s="7">
        <v>45747</v>
      </c>
      <c r="AK3" s="7">
        <v>45754</v>
      </c>
      <c r="AL3" s="7">
        <v>45761</v>
      </c>
      <c r="AM3" s="7">
        <v>45768</v>
      </c>
      <c r="AN3" s="7">
        <v>45775</v>
      </c>
      <c r="AO3" s="7">
        <v>45782</v>
      </c>
      <c r="AP3" s="7">
        <v>45789</v>
      </c>
      <c r="AQ3" s="7">
        <v>45796</v>
      </c>
      <c r="AR3" s="7">
        <v>45803</v>
      </c>
      <c r="AS3" s="7">
        <v>45810</v>
      </c>
      <c r="AT3" s="7">
        <v>45817</v>
      </c>
      <c r="AU3" s="7">
        <v>45824</v>
      </c>
      <c r="AV3" s="7">
        <v>45831</v>
      </c>
      <c r="AW3" s="7">
        <v>45838</v>
      </c>
      <c r="AX3" s="7">
        <v>45845</v>
      </c>
      <c r="AY3" s="7">
        <v>45852</v>
      </c>
      <c r="AZ3" s="7">
        <v>45859</v>
      </c>
      <c r="BA3" s="7">
        <v>45866</v>
      </c>
      <c r="BB3" s="7">
        <v>45873</v>
      </c>
      <c r="BC3" s="7">
        <v>45880</v>
      </c>
      <c r="BD3" s="7">
        <v>45887</v>
      </c>
      <c r="BE3" s="7">
        <v>45894</v>
      </c>
      <c r="BF3" s="7">
        <v>45901</v>
      </c>
    </row>
    <row r="4" spans="1:58" s="19" customFormat="1" x14ac:dyDescent="0.25">
      <c r="A4" s="2"/>
      <c r="B4" s="2"/>
      <c r="C4"/>
      <c r="D4"/>
      <c r="E4" s="3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x14ac:dyDescent="0.25">
      <c r="A5" s="21" t="s">
        <v>1233</v>
      </c>
      <c r="B5" s="21" t="s">
        <v>447</v>
      </c>
      <c r="C5" s="22" t="s">
        <v>62</v>
      </c>
      <c r="D5" s="22"/>
      <c r="E5" s="23">
        <v>43</v>
      </c>
      <c r="F5" s="23">
        <v>1</v>
      </c>
      <c r="G5" s="30">
        <v>1</v>
      </c>
      <c r="H5" s="30">
        <v>1</v>
      </c>
      <c r="I5" s="30">
        <v>1</v>
      </c>
      <c r="J5" s="30">
        <v>4</v>
      </c>
      <c r="K5" s="30">
        <v>3</v>
      </c>
      <c r="L5" s="30">
        <v>4</v>
      </c>
      <c r="M5" s="30">
        <v>4</v>
      </c>
      <c r="N5" s="30">
        <v>3</v>
      </c>
      <c r="O5" s="30">
        <v>3</v>
      </c>
      <c r="P5" s="30">
        <v>3</v>
      </c>
      <c r="Q5" s="30">
        <v>3</v>
      </c>
      <c r="R5" s="30">
        <v>3</v>
      </c>
      <c r="S5" s="30">
        <v>3</v>
      </c>
      <c r="T5" s="30">
        <v>3</v>
      </c>
      <c r="U5" s="30">
        <v>3</v>
      </c>
      <c r="V5" s="30">
        <v>3</v>
      </c>
      <c r="W5" s="30">
        <v>3</v>
      </c>
      <c r="X5" s="23">
        <v>3</v>
      </c>
      <c r="Y5" s="23">
        <v>3</v>
      </c>
      <c r="Z5" s="23">
        <v>4</v>
      </c>
      <c r="AA5" s="23">
        <v>6</v>
      </c>
      <c r="AB5" s="23">
        <v>7</v>
      </c>
      <c r="AC5" s="23">
        <v>7</v>
      </c>
      <c r="AD5" s="23">
        <v>6</v>
      </c>
      <c r="AE5" s="23">
        <v>5</v>
      </c>
      <c r="AF5" s="23">
        <v>4</v>
      </c>
      <c r="AG5" s="23">
        <v>6</v>
      </c>
      <c r="AH5" s="23">
        <v>7</v>
      </c>
      <c r="AI5" s="23">
        <v>5</v>
      </c>
      <c r="AJ5" s="23">
        <v>6</v>
      </c>
      <c r="AK5" s="23">
        <v>8</v>
      </c>
      <c r="AL5" s="23">
        <v>7</v>
      </c>
      <c r="AM5" s="23">
        <v>5</v>
      </c>
      <c r="AN5" s="23">
        <v>5</v>
      </c>
      <c r="AO5" s="23">
        <v>6</v>
      </c>
      <c r="AP5" s="23">
        <v>6</v>
      </c>
      <c r="AQ5" s="23">
        <v>6</v>
      </c>
      <c r="AR5" s="23">
        <v>6</v>
      </c>
      <c r="AS5" s="23">
        <v>6</v>
      </c>
      <c r="AT5" s="23">
        <v>7</v>
      </c>
      <c r="AU5" s="23">
        <v>6</v>
      </c>
      <c r="AV5" s="23">
        <v>6</v>
      </c>
      <c r="AW5" s="23">
        <v>6</v>
      </c>
      <c r="AX5" s="3"/>
      <c r="AY5" s="3"/>
      <c r="AZ5" s="3"/>
      <c r="BA5" s="3"/>
      <c r="BB5" s="3"/>
      <c r="BC5" s="3"/>
      <c r="BD5" s="3"/>
      <c r="BE5" s="3"/>
      <c r="BF5" s="3"/>
    </row>
    <row r="6" spans="1:58" s="19" customFormat="1" x14ac:dyDescent="0.25">
      <c r="A6" s="21" t="s">
        <v>347</v>
      </c>
      <c r="B6" s="21" t="s">
        <v>348</v>
      </c>
      <c r="C6" s="22" t="s">
        <v>349</v>
      </c>
      <c r="D6" s="22"/>
      <c r="E6" s="23">
        <v>43</v>
      </c>
      <c r="F6" s="23">
        <v>1</v>
      </c>
      <c r="G6" s="30">
        <v>2</v>
      </c>
      <c r="H6" s="30">
        <v>2</v>
      </c>
      <c r="I6" s="30">
        <v>2</v>
      </c>
      <c r="J6" s="30">
        <v>3</v>
      </c>
      <c r="K6" s="30">
        <v>2</v>
      </c>
      <c r="L6" s="30">
        <v>2</v>
      </c>
      <c r="M6" s="30">
        <v>1</v>
      </c>
      <c r="N6" s="30">
        <v>1</v>
      </c>
      <c r="O6" s="30">
        <v>1</v>
      </c>
      <c r="P6" s="30">
        <v>1</v>
      </c>
      <c r="Q6" s="30">
        <v>1</v>
      </c>
      <c r="R6" s="30">
        <v>1</v>
      </c>
      <c r="S6" s="30">
        <v>1</v>
      </c>
      <c r="T6" s="30">
        <v>1</v>
      </c>
      <c r="U6" s="30">
        <v>1</v>
      </c>
      <c r="V6" s="30">
        <v>1</v>
      </c>
      <c r="W6" s="30">
        <v>2</v>
      </c>
      <c r="X6" s="23">
        <v>1</v>
      </c>
      <c r="Y6" s="23">
        <v>1</v>
      </c>
      <c r="Z6" s="23">
        <v>2</v>
      </c>
      <c r="AA6" s="23">
        <v>2</v>
      </c>
      <c r="AB6" s="23">
        <v>4</v>
      </c>
      <c r="AC6" s="23">
        <v>4</v>
      </c>
      <c r="AD6" s="23">
        <v>4</v>
      </c>
      <c r="AE6" s="23">
        <v>2</v>
      </c>
      <c r="AF6" s="23">
        <v>2</v>
      </c>
      <c r="AG6" s="23">
        <v>2</v>
      </c>
      <c r="AH6" s="23">
        <v>2</v>
      </c>
      <c r="AI6" s="23">
        <v>2</v>
      </c>
      <c r="AJ6" s="23">
        <v>2</v>
      </c>
      <c r="AK6" s="23">
        <v>2</v>
      </c>
      <c r="AL6" s="23">
        <v>2</v>
      </c>
      <c r="AM6" s="23">
        <v>2</v>
      </c>
      <c r="AN6" s="23">
        <v>1</v>
      </c>
      <c r="AO6" s="23">
        <v>1</v>
      </c>
      <c r="AP6" s="23">
        <v>1</v>
      </c>
      <c r="AQ6" s="23">
        <v>1</v>
      </c>
      <c r="AR6" s="23">
        <v>2</v>
      </c>
      <c r="AS6" s="23">
        <v>3</v>
      </c>
      <c r="AT6" s="23">
        <v>3</v>
      </c>
      <c r="AU6" s="23">
        <v>3</v>
      </c>
      <c r="AV6" s="23">
        <v>3</v>
      </c>
      <c r="AW6" s="23">
        <v>3</v>
      </c>
      <c r="AX6" s="3"/>
      <c r="AY6" s="3"/>
      <c r="AZ6" s="3"/>
      <c r="BA6" s="3"/>
      <c r="BB6" s="3"/>
      <c r="BC6" s="3"/>
      <c r="BD6" s="3"/>
      <c r="BE6" s="3"/>
      <c r="BF6" s="3"/>
    </row>
    <row r="7" spans="1:58" s="19" customFormat="1" x14ac:dyDescent="0.25">
      <c r="A7" s="21" t="s">
        <v>350</v>
      </c>
      <c r="B7" s="21" t="s">
        <v>351</v>
      </c>
      <c r="C7" s="22" t="s">
        <v>19</v>
      </c>
      <c r="D7" s="22"/>
      <c r="E7" s="23">
        <v>43</v>
      </c>
      <c r="F7" s="23">
        <v>1</v>
      </c>
      <c r="G7" s="30">
        <v>3</v>
      </c>
      <c r="H7" s="30">
        <v>3</v>
      </c>
      <c r="I7" s="30">
        <v>3</v>
      </c>
      <c r="J7" s="30">
        <v>2</v>
      </c>
      <c r="K7" s="30">
        <v>1</v>
      </c>
      <c r="L7" s="30">
        <v>3</v>
      </c>
      <c r="M7" s="30">
        <v>2</v>
      </c>
      <c r="N7" s="30">
        <v>2</v>
      </c>
      <c r="O7" s="30">
        <v>2</v>
      </c>
      <c r="P7" s="30">
        <v>2</v>
      </c>
      <c r="Q7" s="30">
        <v>2</v>
      </c>
      <c r="R7" s="30">
        <v>2</v>
      </c>
      <c r="S7" s="30">
        <v>2</v>
      </c>
      <c r="T7" s="30">
        <v>2</v>
      </c>
      <c r="U7" s="30">
        <v>2</v>
      </c>
      <c r="V7" s="30">
        <v>2</v>
      </c>
      <c r="W7" s="30">
        <v>1</v>
      </c>
      <c r="X7" s="23">
        <v>2</v>
      </c>
      <c r="Y7" s="23">
        <v>2</v>
      </c>
      <c r="Z7" s="23">
        <v>1</v>
      </c>
      <c r="AA7" s="23">
        <v>1</v>
      </c>
      <c r="AB7" s="23">
        <v>1</v>
      </c>
      <c r="AC7" s="23">
        <v>1</v>
      </c>
      <c r="AD7" s="23">
        <v>1</v>
      </c>
      <c r="AE7" s="23">
        <v>1</v>
      </c>
      <c r="AF7" s="23">
        <v>1</v>
      </c>
      <c r="AG7" s="23">
        <v>1</v>
      </c>
      <c r="AH7" s="23">
        <v>1</v>
      </c>
      <c r="AI7" s="23">
        <v>1</v>
      </c>
      <c r="AJ7" s="23">
        <v>1</v>
      </c>
      <c r="AK7" s="23">
        <v>1</v>
      </c>
      <c r="AL7" s="23">
        <v>1</v>
      </c>
      <c r="AM7" s="23">
        <v>1</v>
      </c>
      <c r="AN7" s="23">
        <v>2</v>
      </c>
      <c r="AO7" s="23">
        <v>2</v>
      </c>
      <c r="AP7" s="23">
        <v>2</v>
      </c>
      <c r="AQ7" s="23">
        <v>2</v>
      </c>
      <c r="AR7" s="23">
        <v>3</v>
      </c>
      <c r="AS7" s="23">
        <v>2</v>
      </c>
      <c r="AT7" s="23">
        <v>2</v>
      </c>
      <c r="AU7" s="23">
        <v>2</v>
      </c>
      <c r="AV7" s="23">
        <v>2</v>
      </c>
      <c r="AW7" s="23">
        <v>2</v>
      </c>
      <c r="AX7" s="3"/>
      <c r="AY7" s="3"/>
      <c r="AZ7" s="3"/>
      <c r="BA7" s="3"/>
      <c r="BB7" s="3"/>
      <c r="BC7" s="3"/>
      <c r="BD7" s="3"/>
      <c r="BE7" s="3"/>
      <c r="BF7" s="3"/>
    </row>
    <row r="8" spans="1:58" s="19" customFormat="1" x14ac:dyDescent="0.25">
      <c r="A8" s="21" t="s">
        <v>412</v>
      </c>
      <c r="B8" s="21" t="s">
        <v>351</v>
      </c>
      <c r="C8" s="22" t="s">
        <v>19</v>
      </c>
      <c r="D8" s="22"/>
      <c r="E8" s="23">
        <v>43</v>
      </c>
      <c r="F8" s="23">
        <v>3</v>
      </c>
      <c r="G8" s="30">
        <v>4</v>
      </c>
      <c r="H8" s="30">
        <v>9</v>
      </c>
      <c r="I8" s="30">
        <v>8</v>
      </c>
      <c r="J8" s="30">
        <v>6</v>
      </c>
      <c r="K8" s="30">
        <v>6</v>
      </c>
      <c r="L8" s="30">
        <v>8</v>
      </c>
      <c r="M8" s="30">
        <v>10</v>
      </c>
      <c r="N8" s="30">
        <v>9</v>
      </c>
      <c r="O8" s="30">
        <v>13</v>
      </c>
      <c r="P8" s="30">
        <v>13</v>
      </c>
      <c r="Q8" s="30">
        <v>13</v>
      </c>
      <c r="R8" s="30">
        <v>10</v>
      </c>
      <c r="S8" s="30">
        <v>12</v>
      </c>
      <c r="T8" s="30">
        <v>11</v>
      </c>
      <c r="U8" s="30">
        <v>11</v>
      </c>
      <c r="V8" s="30">
        <v>11</v>
      </c>
      <c r="W8" s="30">
        <v>9</v>
      </c>
      <c r="X8" s="23">
        <v>11</v>
      </c>
      <c r="Y8" s="23">
        <v>14</v>
      </c>
      <c r="Z8" s="23">
        <v>8</v>
      </c>
      <c r="AA8" s="23">
        <v>4</v>
      </c>
      <c r="AB8" s="23">
        <v>3</v>
      </c>
      <c r="AC8" s="23">
        <v>3</v>
      </c>
      <c r="AD8" s="23">
        <v>3</v>
      </c>
      <c r="AE8" s="23">
        <v>8</v>
      </c>
      <c r="AF8" s="23">
        <v>8</v>
      </c>
      <c r="AG8" s="23">
        <v>13</v>
      </c>
      <c r="AH8" s="23">
        <v>14</v>
      </c>
      <c r="AI8" s="23">
        <v>11</v>
      </c>
      <c r="AJ8" s="23">
        <v>11</v>
      </c>
      <c r="AK8" s="23">
        <v>16</v>
      </c>
      <c r="AL8" s="23">
        <v>12</v>
      </c>
      <c r="AM8" s="23">
        <v>11</v>
      </c>
      <c r="AN8" s="23">
        <v>13</v>
      </c>
      <c r="AO8" s="23">
        <v>14</v>
      </c>
      <c r="AP8" s="23">
        <v>17</v>
      </c>
      <c r="AQ8" s="23">
        <v>16</v>
      </c>
      <c r="AR8" s="23">
        <v>18</v>
      </c>
      <c r="AS8" s="23">
        <v>19</v>
      </c>
      <c r="AT8" s="23">
        <v>23</v>
      </c>
      <c r="AU8" s="23">
        <v>17</v>
      </c>
      <c r="AV8" s="23">
        <v>18</v>
      </c>
      <c r="AW8" s="23">
        <v>18</v>
      </c>
      <c r="AX8" s="3"/>
      <c r="AY8" s="3"/>
      <c r="AZ8" s="3"/>
      <c r="BA8" s="3"/>
      <c r="BB8" s="3"/>
      <c r="BC8" s="3"/>
      <c r="BD8" s="3"/>
      <c r="BE8" s="3"/>
      <c r="BF8" s="3"/>
    </row>
    <row r="9" spans="1:58" s="19" customFormat="1" x14ac:dyDescent="0.25">
      <c r="A9" s="21" t="s">
        <v>345</v>
      </c>
      <c r="B9" s="21" t="s">
        <v>345</v>
      </c>
      <c r="C9" s="22" t="s">
        <v>40</v>
      </c>
      <c r="D9" s="22"/>
      <c r="E9" s="23">
        <v>43</v>
      </c>
      <c r="F9" s="23">
        <v>4</v>
      </c>
      <c r="G9" s="30">
        <v>5</v>
      </c>
      <c r="H9" s="30">
        <v>4</v>
      </c>
      <c r="I9" s="30">
        <v>4</v>
      </c>
      <c r="J9" s="30">
        <v>7</v>
      </c>
      <c r="K9" s="30">
        <v>5</v>
      </c>
      <c r="L9" s="30">
        <v>6</v>
      </c>
      <c r="M9" s="30">
        <v>6</v>
      </c>
      <c r="N9" s="30">
        <v>6</v>
      </c>
      <c r="O9" s="30">
        <v>6</v>
      </c>
      <c r="P9" s="30">
        <v>5</v>
      </c>
      <c r="Q9" s="30">
        <v>5</v>
      </c>
      <c r="R9" s="30">
        <v>5</v>
      </c>
      <c r="S9" s="30">
        <v>8</v>
      </c>
      <c r="T9" s="30">
        <v>7</v>
      </c>
      <c r="U9" s="30">
        <v>6</v>
      </c>
      <c r="V9" s="30">
        <v>7</v>
      </c>
      <c r="W9" s="30">
        <v>10</v>
      </c>
      <c r="X9" s="23">
        <v>8</v>
      </c>
      <c r="Y9" s="23">
        <v>6</v>
      </c>
      <c r="Z9" s="23">
        <v>7</v>
      </c>
      <c r="AA9" s="23">
        <v>9</v>
      </c>
      <c r="AB9" s="23">
        <v>9</v>
      </c>
      <c r="AC9" s="23">
        <v>8</v>
      </c>
      <c r="AD9" s="23">
        <v>8</v>
      </c>
      <c r="AE9" s="23">
        <v>9</v>
      </c>
      <c r="AF9" s="23">
        <v>9</v>
      </c>
      <c r="AG9" s="23">
        <v>11</v>
      </c>
      <c r="AH9" s="23">
        <v>8</v>
      </c>
      <c r="AI9" s="23">
        <v>8</v>
      </c>
      <c r="AJ9" s="23">
        <v>8</v>
      </c>
      <c r="AK9" s="23">
        <v>9</v>
      </c>
      <c r="AL9" s="23">
        <v>9</v>
      </c>
      <c r="AM9" s="23">
        <v>8</v>
      </c>
      <c r="AN9" s="23">
        <v>8</v>
      </c>
      <c r="AO9" s="23">
        <v>9</v>
      </c>
      <c r="AP9" s="23">
        <v>8</v>
      </c>
      <c r="AQ9" s="23">
        <v>8</v>
      </c>
      <c r="AR9" s="23">
        <v>9</v>
      </c>
      <c r="AS9" s="23">
        <v>9</v>
      </c>
      <c r="AT9" s="23">
        <v>12</v>
      </c>
      <c r="AU9" s="23">
        <v>9</v>
      </c>
      <c r="AV9" s="23">
        <v>9</v>
      </c>
      <c r="AW9" s="23">
        <v>8</v>
      </c>
      <c r="AX9" s="3"/>
      <c r="AY9" s="3"/>
      <c r="AZ9" s="3"/>
      <c r="BA9" s="3"/>
      <c r="BB9" s="3"/>
      <c r="BC9" s="3"/>
      <c r="BD9" s="3"/>
      <c r="BE9" s="3"/>
      <c r="BF9" s="3"/>
    </row>
    <row r="10" spans="1:58" s="19" customFormat="1" x14ac:dyDescent="0.25">
      <c r="A10" s="21" t="s">
        <v>1234</v>
      </c>
      <c r="B10" s="21" t="s">
        <v>345</v>
      </c>
      <c r="C10" s="22" t="s">
        <v>40</v>
      </c>
      <c r="D10" s="22"/>
      <c r="E10" s="23">
        <v>43</v>
      </c>
      <c r="F10" s="23">
        <v>5</v>
      </c>
      <c r="G10" s="30">
        <v>6</v>
      </c>
      <c r="H10" s="30">
        <v>7</v>
      </c>
      <c r="I10" s="30">
        <v>5</v>
      </c>
      <c r="J10" s="30">
        <v>10</v>
      </c>
      <c r="K10" s="30">
        <v>10</v>
      </c>
      <c r="L10" s="30">
        <v>10</v>
      </c>
      <c r="M10" s="30">
        <v>8</v>
      </c>
      <c r="N10" s="30">
        <v>12</v>
      </c>
      <c r="O10" s="30">
        <v>11</v>
      </c>
      <c r="P10" s="30">
        <v>11</v>
      </c>
      <c r="Q10" s="30">
        <v>10</v>
      </c>
      <c r="R10" s="30">
        <v>13</v>
      </c>
      <c r="S10" s="30">
        <v>5</v>
      </c>
      <c r="T10" s="30">
        <v>12</v>
      </c>
      <c r="U10" s="30">
        <v>13</v>
      </c>
      <c r="V10" s="30">
        <v>13</v>
      </c>
      <c r="W10" s="30">
        <v>15</v>
      </c>
      <c r="X10" s="23">
        <v>16</v>
      </c>
      <c r="Y10" s="23">
        <v>15</v>
      </c>
      <c r="Z10" s="23">
        <v>17</v>
      </c>
      <c r="AA10" s="23">
        <v>18</v>
      </c>
      <c r="AB10" s="23">
        <v>18</v>
      </c>
      <c r="AC10" s="23">
        <v>19</v>
      </c>
      <c r="AD10" s="23">
        <v>19</v>
      </c>
      <c r="AE10" s="23">
        <v>15</v>
      </c>
      <c r="AF10" s="23">
        <v>18</v>
      </c>
      <c r="AG10" s="23">
        <v>21</v>
      </c>
      <c r="AH10" s="23">
        <v>19</v>
      </c>
      <c r="AI10" s="23">
        <v>18</v>
      </c>
      <c r="AJ10" s="23">
        <v>13</v>
      </c>
      <c r="AK10" s="23">
        <v>12</v>
      </c>
      <c r="AL10" s="23">
        <v>13</v>
      </c>
      <c r="AM10" s="23">
        <v>12</v>
      </c>
      <c r="AN10" s="23">
        <v>11</v>
      </c>
      <c r="AO10" s="23">
        <v>11</v>
      </c>
      <c r="AP10" s="23">
        <v>11</v>
      </c>
      <c r="AQ10" s="23">
        <v>11</v>
      </c>
      <c r="AR10" s="23">
        <v>12</v>
      </c>
      <c r="AS10" s="23">
        <v>13</v>
      </c>
      <c r="AT10" s="23">
        <v>18</v>
      </c>
      <c r="AU10" s="23">
        <v>12</v>
      </c>
      <c r="AV10" s="23">
        <v>13</v>
      </c>
      <c r="AW10" s="23">
        <v>12</v>
      </c>
      <c r="AX10" s="3"/>
      <c r="AY10" s="3"/>
      <c r="AZ10" s="3"/>
      <c r="BA10" s="3"/>
      <c r="BB10" s="3"/>
      <c r="BC10" s="3"/>
      <c r="BD10" s="3"/>
      <c r="BE10" s="3"/>
      <c r="BF10" s="3"/>
    </row>
    <row r="11" spans="1:58" x14ac:dyDescent="0.25">
      <c r="A11" s="21" t="s">
        <v>357</v>
      </c>
      <c r="B11" s="21" t="s">
        <v>348</v>
      </c>
      <c r="C11" s="22" t="s">
        <v>62</v>
      </c>
      <c r="D11" s="22"/>
      <c r="E11" s="23">
        <v>43</v>
      </c>
      <c r="F11" s="23">
        <v>3</v>
      </c>
      <c r="G11" s="30">
        <v>7</v>
      </c>
      <c r="H11" s="30">
        <v>5</v>
      </c>
      <c r="I11" s="30">
        <v>6</v>
      </c>
      <c r="J11" s="30">
        <v>9</v>
      </c>
      <c r="K11" s="30">
        <v>7</v>
      </c>
      <c r="L11" s="30">
        <v>7</v>
      </c>
      <c r="M11" s="30">
        <v>7</v>
      </c>
      <c r="N11" s="30">
        <v>8</v>
      </c>
      <c r="O11" s="30">
        <v>7</v>
      </c>
      <c r="P11" s="30">
        <v>7</v>
      </c>
      <c r="Q11" s="30">
        <v>6</v>
      </c>
      <c r="R11" s="30">
        <v>6</v>
      </c>
      <c r="S11" s="30">
        <v>7</v>
      </c>
      <c r="T11" s="30">
        <v>9</v>
      </c>
      <c r="U11" s="30">
        <v>8</v>
      </c>
      <c r="V11" s="30">
        <v>9</v>
      </c>
      <c r="W11" s="30">
        <v>11</v>
      </c>
      <c r="X11" s="23">
        <v>6</v>
      </c>
      <c r="Y11" s="23">
        <v>5</v>
      </c>
      <c r="Z11" s="23">
        <v>6</v>
      </c>
      <c r="AA11" s="23">
        <v>7</v>
      </c>
      <c r="AB11" s="23">
        <v>8</v>
      </c>
      <c r="AC11" s="23">
        <v>6</v>
      </c>
      <c r="AD11" s="23">
        <v>7</v>
      </c>
      <c r="AE11" s="23">
        <v>6</v>
      </c>
      <c r="AF11" s="23">
        <v>6</v>
      </c>
      <c r="AG11" s="23">
        <v>5</v>
      </c>
      <c r="AH11" s="23">
        <v>5</v>
      </c>
      <c r="AI11" s="23">
        <v>4</v>
      </c>
      <c r="AJ11" s="23">
        <v>4</v>
      </c>
      <c r="AK11" s="23">
        <v>5</v>
      </c>
      <c r="AL11" s="23">
        <v>5</v>
      </c>
      <c r="AM11" s="23">
        <v>4</v>
      </c>
      <c r="AN11" s="23">
        <v>4</v>
      </c>
      <c r="AO11" s="23">
        <v>3</v>
      </c>
      <c r="AP11" s="23">
        <v>3</v>
      </c>
      <c r="AQ11" s="23">
        <v>3</v>
      </c>
      <c r="AR11" s="23">
        <v>4</v>
      </c>
      <c r="AS11" s="23">
        <v>4</v>
      </c>
      <c r="AT11" s="23">
        <v>5</v>
      </c>
      <c r="AU11" s="23">
        <v>4</v>
      </c>
      <c r="AV11" s="23">
        <v>4</v>
      </c>
      <c r="AW11" s="23">
        <v>4</v>
      </c>
      <c r="AX11" s="3"/>
      <c r="AY11" s="3"/>
      <c r="AZ11" s="3"/>
      <c r="BA11" s="3"/>
      <c r="BB11" s="3"/>
      <c r="BC11" s="3"/>
      <c r="BD11" s="3"/>
      <c r="BE11" s="3"/>
      <c r="BF11" s="3"/>
    </row>
    <row r="12" spans="1:58" s="19" customFormat="1" x14ac:dyDescent="0.25">
      <c r="A12" s="21" t="s">
        <v>355</v>
      </c>
      <c r="B12" s="21" t="s">
        <v>351</v>
      </c>
      <c r="C12" s="22" t="s">
        <v>19</v>
      </c>
      <c r="D12" s="22"/>
      <c r="E12" s="23">
        <v>43</v>
      </c>
      <c r="F12" s="23">
        <v>2</v>
      </c>
      <c r="G12" s="30">
        <v>8</v>
      </c>
      <c r="H12" s="30">
        <v>6</v>
      </c>
      <c r="I12" s="30">
        <v>7</v>
      </c>
      <c r="J12" s="30">
        <v>5</v>
      </c>
      <c r="K12" s="30">
        <v>4</v>
      </c>
      <c r="L12" s="30">
        <v>5</v>
      </c>
      <c r="M12" s="30">
        <v>5</v>
      </c>
      <c r="N12" s="30">
        <v>5</v>
      </c>
      <c r="O12" s="30">
        <v>5</v>
      </c>
      <c r="P12" s="30">
        <v>4</v>
      </c>
      <c r="Q12" s="30">
        <v>4</v>
      </c>
      <c r="R12" s="30">
        <v>4</v>
      </c>
      <c r="S12" s="30">
        <v>4</v>
      </c>
      <c r="T12" s="30">
        <v>5</v>
      </c>
      <c r="U12" s="30">
        <v>5</v>
      </c>
      <c r="V12" s="30">
        <v>5</v>
      </c>
      <c r="W12" s="30">
        <v>6</v>
      </c>
      <c r="X12" s="23">
        <v>4</v>
      </c>
      <c r="Y12" s="23">
        <v>4</v>
      </c>
      <c r="Z12" s="23">
        <v>3</v>
      </c>
      <c r="AA12" s="23">
        <v>3</v>
      </c>
      <c r="AB12" s="23">
        <v>2</v>
      </c>
      <c r="AC12" s="23">
        <v>2</v>
      </c>
      <c r="AD12" s="23">
        <v>2</v>
      </c>
      <c r="AE12" s="23">
        <v>3</v>
      </c>
      <c r="AF12" s="23">
        <v>3</v>
      </c>
      <c r="AG12" s="23">
        <v>3</v>
      </c>
      <c r="AH12" s="23">
        <v>4</v>
      </c>
      <c r="AI12" s="23">
        <v>3</v>
      </c>
      <c r="AJ12" s="23">
        <v>3</v>
      </c>
      <c r="AK12" s="23">
        <v>4</v>
      </c>
      <c r="AL12" s="23">
        <v>4</v>
      </c>
      <c r="AM12" s="23">
        <v>3</v>
      </c>
      <c r="AN12" s="23">
        <v>3</v>
      </c>
      <c r="AO12" s="23">
        <v>5</v>
      </c>
      <c r="AP12" s="23">
        <v>4</v>
      </c>
      <c r="AQ12" s="23">
        <v>4</v>
      </c>
      <c r="AR12" s="23">
        <v>5</v>
      </c>
      <c r="AS12" s="23">
        <v>5</v>
      </c>
      <c r="AT12" s="23">
        <v>6</v>
      </c>
      <c r="AU12" s="23">
        <v>5</v>
      </c>
      <c r="AV12" s="23">
        <v>5</v>
      </c>
      <c r="AW12" s="23">
        <v>5</v>
      </c>
      <c r="AX12" s="3"/>
      <c r="AY12" s="3"/>
      <c r="AZ12" s="3"/>
      <c r="BA12" s="3"/>
      <c r="BB12" s="3"/>
      <c r="BC12" s="3"/>
      <c r="BD12" s="3"/>
      <c r="BE12" s="3"/>
      <c r="BF12" s="3"/>
    </row>
    <row r="13" spans="1:58" s="19" customFormat="1" x14ac:dyDescent="0.25">
      <c r="A13" s="21" t="s">
        <v>356</v>
      </c>
      <c r="B13" s="21" t="s">
        <v>353</v>
      </c>
      <c r="C13" s="22" t="s">
        <v>62</v>
      </c>
      <c r="D13" s="22"/>
      <c r="E13" s="23">
        <v>43</v>
      </c>
      <c r="F13" s="23">
        <v>4</v>
      </c>
      <c r="G13" s="30">
        <v>9</v>
      </c>
      <c r="H13" s="30">
        <v>10</v>
      </c>
      <c r="I13" s="30">
        <v>9</v>
      </c>
      <c r="J13" s="30">
        <v>11</v>
      </c>
      <c r="K13" s="30">
        <v>11</v>
      </c>
      <c r="L13" s="30">
        <v>11</v>
      </c>
      <c r="M13" s="30">
        <v>11</v>
      </c>
      <c r="N13" s="30">
        <v>10</v>
      </c>
      <c r="O13" s="30">
        <v>9</v>
      </c>
      <c r="P13" s="30">
        <v>8</v>
      </c>
      <c r="Q13" s="30">
        <v>7</v>
      </c>
      <c r="R13" s="30">
        <v>7</v>
      </c>
      <c r="S13" s="30">
        <v>6</v>
      </c>
      <c r="T13" s="30">
        <v>4</v>
      </c>
      <c r="U13" s="30">
        <v>4</v>
      </c>
      <c r="V13" s="30">
        <v>4</v>
      </c>
      <c r="W13" s="30">
        <v>4</v>
      </c>
      <c r="X13" s="23">
        <v>5</v>
      </c>
      <c r="Y13" s="23">
        <v>9</v>
      </c>
      <c r="Z13" s="23">
        <v>11</v>
      </c>
      <c r="AA13" s="23">
        <v>8</v>
      </c>
      <c r="AB13" s="23">
        <v>10</v>
      </c>
      <c r="AC13" s="23">
        <v>12</v>
      </c>
      <c r="AD13" s="23">
        <v>11</v>
      </c>
      <c r="AE13" s="23">
        <v>10</v>
      </c>
      <c r="AF13" s="23">
        <v>12</v>
      </c>
      <c r="AG13" s="23">
        <v>12</v>
      </c>
      <c r="AH13" s="23">
        <v>10</v>
      </c>
      <c r="AI13" s="23">
        <v>9</v>
      </c>
      <c r="AJ13" s="23">
        <v>9</v>
      </c>
      <c r="AK13" s="23">
        <v>10</v>
      </c>
      <c r="AL13" s="23">
        <v>10</v>
      </c>
      <c r="AM13" s="23">
        <v>9</v>
      </c>
      <c r="AN13" s="23">
        <v>9</v>
      </c>
      <c r="AO13" s="23">
        <v>8</v>
      </c>
      <c r="AP13" s="23">
        <v>9</v>
      </c>
      <c r="AQ13" s="23">
        <v>9</v>
      </c>
      <c r="AR13" s="23">
        <v>10</v>
      </c>
      <c r="AS13" s="23">
        <v>10</v>
      </c>
      <c r="AT13" s="23">
        <v>8</v>
      </c>
      <c r="AU13" s="23">
        <v>10</v>
      </c>
      <c r="AV13" s="23">
        <v>10</v>
      </c>
      <c r="AW13" s="23">
        <v>11</v>
      </c>
      <c r="AX13" s="3"/>
      <c r="AY13" s="3"/>
      <c r="AZ13" s="3"/>
      <c r="BA13" s="3"/>
      <c r="BB13" s="3"/>
      <c r="BC13" s="3"/>
      <c r="BD13" s="3"/>
      <c r="BE13" s="3"/>
      <c r="BF13" s="3"/>
    </row>
    <row r="14" spans="1:58" s="19" customFormat="1" x14ac:dyDescent="0.25">
      <c r="A14" s="21" t="s">
        <v>354</v>
      </c>
      <c r="B14" s="21" t="s">
        <v>351</v>
      </c>
      <c r="C14" s="22" t="s">
        <v>19</v>
      </c>
      <c r="D14" s="22"/>
      <c r="E14" s="23">
        <v>43</v>
      </c>
      <c r="F14" s="23">
        <v>4</v>
      </c>
      <c r="G14" s="30">
        <v>10</v>
      </c>
      <c r="H14" s="30">
        <v>12</v>
      </c>
      <c r="I14" s="30">
        <v>10</v>
      </c>
      <c r="J14" s="30">
        <v>8</v>
      </c>
      <c r="K14" s="30">
        <v>9</v>
      </c>
      <c r="L14" s="30">
        <v>9</v>
      </c>
      <c r="M14" s="30">
        <v>9</v>
      </c>
      <c r="N14" s="30">
        <v>11</v>
      </c>
      <c r="O14" s="30">
        <v>10</v>
      </c>
      <c r="P14" s="30">
        <v>9</v>
      </c>
      <c r="Q14" s="30">
        <v>9</v>
      </c>
      <c r="R14" s="30">
        <v>8</v>
      </c>
      <c r="S14" s="30">
        <v>9</v>
      </c>
      <c r="T14" s="30">
        <v>10</v>
      </c>
      <c r="U14" s="30">
        <v>9</v>
      </c>
      <c r="V14" s="30">
        <v>8</v>
      </c>
      <c r="W14" s="30">
        <v>7</v>
      </c>
      <c r="X14" s="23">
        <v>9</v>
      </c>
      <c r="Y14" s="23">
        <v>7</v>
      </c>
      <c r="Z14" s="23">
        <v>5</v>
      </c>
      <c r="AA14" s="23">
        <v>5</v>
      </c>
      <c r="AB14" s="23">
        <v>5</v>
      </c>
      <c r="AC14" s="23">
        <v>5</v>
      </c>
      <c r="AD14" s="23">
        <v>5</v>
      </c>
      <c r="AE14" s="23">
        <v>4</v>
      </c>
      <c r="AF14" s="23">
        <v>5</v>
      </c>
      <c r="AG14" s="23">
        <v>7</v>
      </c>
      <c r="AH14" s="23">
        <v>6</v>
      </c>
      <c r="AI14" s="23">
        <v>6</v>
      </c>
      <c r="AJ14" s="23">
        <v>5</v>
      </c>
      <c r="AK14" s="23">
        <v>6</v>
      </c>
      <c r="AL14" s="23">
        <v>8</v>
      </c>
      <c r="AM14" s="23">
        <v>7</v>
      </c>
      <c r="AN14" s="23">
        <v>7</v>
      </c>
      <c r="AO14" s="23">
        <v>7</v>
      </c>
      <c r="AP14" s="23">
        <v>7</v>
      </c>
      <c r="AQ14" s="23">
        <v>7</v>
      </c>
      <c r="AR14" s="23">
        <v>8</v>
      </c>
      <c r="AS14" s="23">
        <v>8</v>
      </c>
      <c r="AT14" s="23">
        <v>10</v>
      </c>
      <c r="AU14" s="23">
        <v>8</v>
      </c>
      <c r="AV14" s="23">
        <v>8</v>
      </c>
      <c r="AW14" s="23">
        <v>7</v>
      </c>
      <c r="AX14" s="3"/>
      <c r="AY14" s="3"/>
      <c r="AZ14" s="3"/>
      <c r="BA14" s="3"/>
      <c r="BB14" s="3"/>
      <c r="BC14" s="3"/>
      <c r="BD14" s="3"/>
      <c r="BE14" s="3"/>
      <c r="BF14" s="3"/>
    </row>
    <row r="15" spans="1:58" s="19" customFormat="1" x14ac:dyDescent="0.25">
      <c r="A15" s="21" t="s">
        <v>352</v>
      </c>
      <c r="B15" s="21" t="s">
        <v>353</v>
      </c>
      <c r="C15" s="22" t="s">
        <v>62</v>
      </c>
      <c r="D15" s="22"/>
      <c r="E15" s="23">
        <v>43</v>
      </c>
      <c r="F15" s="23">
        <v>5</v>
      </c>
      <c r="G15" s="30">
        <v>11</v>
      </c>
      <c r="H15" s="30">
        <v>14</v>
      </c>
      <c r="I15" s="30">
        <v>14</v>
      </c>
      <c r="J15" s="30">
        <v>14</v>
      </c>
      <c r="K15" s="30">
        <v>15</v>
      </c>
      <c r="L15" s="30">
        <v>15</v>
      </c>
      <c r="M15" s="30">
        <v>13</v>
      </c>
      <c r="N15" s="30">
        <v>14</v>
      </c>
      <c r="O15" s="30">
        <v>15</v>
      </c>
      <c r="P15" s="30">
        <v>14</v>
      </c>
      <c r="Q15" s="30">
        <v>12</v>
      </c>
      <c r="R15" s="30">
        <v>11</v>
      </c>
      <c r="S15" s="30">
        <v>11</v>
      </c>
      <c r="T15" s="30">
        <v>6</v>
      </c>
      <c r="U15" s="30">
        <v>7</v>
      </c>
      <c r="V15" s="30">
        <v>6</v>
      </c>
      <c r="W15" s="30">
        <v>5</v>
      </c>
      <c r="X15" s="23">
        <v>7</v>
      </c>
      <c r="Y15" s="23">
        <v>13</v>
      </c>
      <c r="Z15" s="23">
        <v>15</v>
      </c>
      <c r="AA15" s="23">
        <v>14</v>
      </c>
      <c r="AB15" s="23">
        <v>17</v>
      </c>
      <c r="AC15" s="23">
        <v>18</v>
      </c>
      <c r="AD15" s="23">
        <v>17</v>
      </c>
      <c r="AE15" s="23">
        <v>18</v>
      </c>
      <c r="AF15" s="23">
        <v>17</v>
      </c>
      <c r="AG15" s="23">
        <v>18</v>
      </c>
      <c r="AH15" s="23">
        <v>17</v>
      </c>
      <c r="AI15" s="23">
        <v>16</v>
      </c>
      <c r="AJ15" s="23">
        <v>16</v>
      </c>
      <c r="AK15" s="23">
        <v>19</v>
      </c>
      <c r="AL15" s="23">
        <v>14</v>
      </c>
      <c r="AM15" s="23">
        <v>13</v>
      </c>
      <c r="AN15" s="23">
        <v>15</v>
      </c>
      <c r="AO15" s="23">
        <v>13</v>
      </c>
      <c r="AP15" s="23">
        <v>15</v>
      </c>
      <c r="AQ15" s="23">
        <v>15</v>
      </c>
      <c r="AR15" s="23">
        <v>15</v>
      </c>
      <c r="AS15" s="23">
        <v>16</v>
      </c>
      <c r="AT15" s="23">
        <v>14</v>
      </c>
      <c r="AU15" s="23">
        <v>15</v>
      </c>
      <c r="AV15" s="23">
        <v>16</v>
      </c>
      <c r="AW15" s="23">
        <v>17</v>
      </c>
      <c r="AX15" s="3"/>
      <c r="AY15" s="3"/>
      <c r="AZ15" s="3"/>
      <c r="BA15" s="3"/>
      <c r="BB15" s="3"/>
      <c r="BC15" s="3"/>
      <c r="BD15" s="3"/>
      <c r="BE15" s="3"/>
      <c r="BF15" s="3"/>
    </row>
    <row r="16" spans="1:58" s="19" customFormat="1" x14ac:dyDescent="0.25">
      <c r="A16" s="21" t="s">
        <v>362</v>
      </c>
      <c r="B16" s="21" t="s">
        <v>345</v>
      </c>
      <c r="C16" s="22" t="s">
        <v>40</v>
      </c>
      <c r="D16" s="22"/>
      <c r="E16" s="23">
        <v>43</v>
      </c>
      <c r="F16" s="23">
        <v>10</v>
      </c>
      <c r="G16" s="30">
        <v>12</v>
      </c>
      <c r="H16" s="30">
        <v>13</v>
      </c>
      <c r="I16" s="30">
        <v>11</v>
      </c>
      <c r="J16" s="30">
        <v>13</v>
      </c>
      <c r="K16" s="30">
        <v>13</v>
      </c>
      <c r="L16" s="30">
        <v>14</v>
      </c>
      <c r="M16" s="30">
        <v>12</v>
      </c>
      <c r="N16" s="30">
        <v>13</v>
      </c>
      <c r="O16" s="30">
        <v>14</v>
      </c>
      <c r="P16" s="30">
        <v>12</v>
      </c>
      <c r="Q16" s="30">
        <v>11</v>
      </c>
      <c r="R16" s="30">
        <v>12</v>
      </c>
      <c r="S16" s="30">
        <v>13</v>
      </c>
      <c r="T16" s="30">
        <v>14</v>
      </c>
      <c r="U16" s="30">
        <v>15</v>
      </c>
      <c r="V16" s="30">
        <v>15</v>
      </c>
      <c r="W16" s="30">
        <v>14</v>
      </c>
      <c r="X16" s="23">
        <v>15</v>
      </c>
      <c r="Y16" s="23">
        <v>11</v>
      </c>
      <c r="Z16" s="23">
        <v>13</v>
      </c>
      <c r="AA16" s="23">
        <v>11</v>
      </c>
      <c r="AB16" s="23">
        <v>14</v>
      </c>
      <c r="AC16" s="23">
        <v>15</v>
      </c>
      <c r="AD16" s="23">
        <v>14</v>
      </c>
      <c r="AE16" s="23">
        <v>12</v>
      </c>
      <c r="AF16" s="23">
        <v>14</v>
      </c>
      <c r="AG16" s="23">
        <v>14</v>
      </c>
      <c r="AH16" s="23">
        <v>11</v>
      </c>
      <c r="AI16" s="23">
        <v>10</v>
      </c>
      <c r="AJ16" s="23">
        <v>10</v>
      </c>
      <c r="AK16" s="23">
        <v>11</v>
      </c>
      <c r="AL16" s="23">
        <v>11</v>
      </c>
      <c r="AM16" s="23">
        <v>10</v>
      </c>
      <c r="AN16" s="23">
        <v>10</v>
      </c>
      <c r="AO16" s="23">
        <v>10</v>
      </c>
      <c r="AP16" s="23">
        <v>10</v>
      </c>
      <c r="AQ16" s="23">
        <v>10</v>
      </c>
      <c r="AR16" s="23">
        <v>11</v>
      </c>
      <c r="AS16" s="23">
        <v>11</v>
      </c>
      <c r="AT16" s="23">
        <v>13</v>
      </c>
      <c r="AU16" s="23">
        <v>11</v>
      </c>
      <c r="AV16" s="23">
        <v>11</v>
      </c>
      <c r="AW16" s="23">
        <v>10</v>
      </c>
      <c r="AX16" s="3"/>
      <c r="AY16" s="3"/>
      <c r="AZ16" s="3"/>
      <c r="BA16" s="3"/>
      <c r="BB16" s="3"/>
      <c r="BC16" s="3"/>
      <c r="BD16" s="3"/>
      <c r="BE16" s="3"/>
      <c r="BF16" s="3"/>
    </row>
    <row r="17" spans="1:58" s="26" customFormat="1" x14ac:dyDescent="0.25">
      <c r="A17" s="21" t="s">
        <v>772</v>
      </c>
      <c r="B17" s="21" t="s">
        <v>612</v>
      </c>
      <c r="C17" s="22" t="s">
        <v>90</v>
      </c>
      <c r="D17" s="22"/>
      <c r="E17" s="23">
        <v>5</v>
      </c>
      <c r="F17" s="23">
        <v>12</v>
      </c>
      <c r="G17" s="30">
        <v>13</v>
      </c>
      <c r="H17" s="30">
        <v>18</v>
      </c>
      <c r="I17" s="30">
        <v>33</v>
      </c>
      <c r="J17" s="30">
        <v>12</v>
      </c>
      <c r="K17" s="30">
        <v>35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23"/>
      <c r="Y17" s="23"/>
      <c r="Z17" s="23"/>
      <c r="AA17" s="23"/>
      <c r="AB17" s="23"/>
      <c r="AC17" s="23"/>
      <c r="AD17" s="22"/>
      <c r="AE17" s="23"/>
      <c r="AF17" s="22"/>
      <c r="AG17" s="23"/>
      <c r="AH17" s="22"/>
      <c r="AI17" s="23"/>
      <c r="AJ17" s="22"/>
      <c r="AK17" s="23"/>
      <c r="AL17" s="22"/>
      <c r="AM17" s="23"/>
      <c r="AN17" s="22"/>
      <c r="AO17" s="23"/>
      <c r="AP17" s="22"/>
      <c r="AQ17" s="23"/>
      <c r="AR17" s="22"/>
      <c r="AS17" s="23"/>
      <c r="AT17" s="22"/>
      <c r="AU17" s="23"/>
      <c r="AV17" s="22"/>
      <c r="AW17" s="23"/>
      <c r="AX17"/>
      <c r="AY17" s="3"/>
      <c r="AZ17"/>
      <c r="BA17" s="3"/>
      <c r="BB17"/>
      <c r="BC17" s="3"/>
      <c r="BD17"/>
      <c r="BE17" s="3"/>
      <c r="BF17"/>
    </row>
    <row r="18" spans="1:58" s="26" customFormat="1" x14ac:dyDescent="0.25">
      <c r="A18" s="21" t="s">
        <v>358</v>
      </c>
      <c r="B18" s="21" t="s">
        <v>353</v>
      </c>
      <c r="C18" s="22" t="s">
        <v>62</v>
      </c>
      <c r="D18" s="22"/>
      <c r="E18" s="23">
        <v>43</v>
      </c>
      <c r="F18" s="23">
        <v>8</v>
      </c>
      <c r="G18" s="30">
        <v>14</v>
      </c>
      <c r="H18" s="30">
        <v>15</v>
      </c>
      <c r="I18" s="30">
        <v>15</v>
      </c>
      <c r="J18" s="30">
        <v>15</v>
      </c>
      <c r="K18" s="30">
        <v>16</v>
      </c>
      <c r="L18" s="30">
        <v>16</v>
      </c>
      <c r="M18" s="30">
        <v>15</v>
      </c>
      <c r="N18" s="30">
        <v>16</v>
      </c>
      <c r="O18" s="30">
        <v>16</v>
      </c>
      <c r="P18" s="30">
        <v>16</v>
      </c>
      <c r="Q18" s="30">
        <v>15</v>
      </c>
      <c r="R18" s="30">
        <v>15</v>
      </c>
      <c r="S18" s="30">
        <v>14</v>
      </c>
      <c r="T18" s="30">
        <v>8</v>
      </c>
      <c r="U18" s="30">
        <v>10</v>
      </c>
      <c r="V18" s="30">
        <v>10</v>
      </c>
      <c r="W18" s="30">
        <v>8</v>
      </c>
      <c r="X18" s="23">
        <v>10</v>
      </c>
      <c r="Y18" s="23">
        <v>16</v>
      </c>
      <c r="Z18" s="23">
        <v>16</v>
      </c>
      <c r="AA18" s="23">
        <v>16</v>
      </c>
      <c r="AB18" s="23">
        <v>19</v>
      </c>
      <c r="AC18" s="23">
        <v>20</v>
      </c>
      <c r="AD18" s="23">
        <v>20</v>
      </c>
      <c r="AE18" s="23">
        <v>21</v>
      </c>
      <c r="AF18" s="23">
        <v>22</v>
      </c>
      <c r="AG18" s="23">
        <v>22</v>
      </c>
      <c r="AH18" s="23">
        <v>20</v>
      </c>
      <c r="AI18" s="23">
        <v>19</v>
      </c>
      <c r="AJ18" s="23">
        <v>19</v>
      </c>
      <c r="AK18" s="23">
        <v>21</v>
      </c>
      <c r="AL18" s="23">
        <v>20</v>
      </c>
      <c r="AM18" s="23">
        <v>19</v>
      </c>
      <c r="AN18" s="23">
        <v>20</v>
      </c>
      <c r="AO18" s="23">
        <v>21</v>
      </c>
      <c r="AP18" s="23">
        <v>19</v>
      </c>
      <c r="AQ18" s="23">
        <v>20</v>
      </c>
      <c r="AR18" s="23">
        <v>20</v>
      </c>
      <c r="AS18" s="23">
        <v>18</v>
      </c>
      <c r="AT18" s="23">
        <v>16</v>
      </c>
      <c r="AU18" s="23">
        <v>19</v>
      </c>
      <c r="AV18" s="23">
        <v>20</v>
      </c>
      <c r="AW18" s="23">
        <v>21</v>
      </c>
      <c r="AX18" s="3"/>
      <c r="AY18" s="3"/>
      <c r="AZ18" s="3"/>
      <c r="BA18" s="3"/>
      <c r="BB18" s="3"/>
      <c r="BC18" s="3"/>
      <c r="BD18" s="3"/>
      <c r="BE18" s="3"/>
      <c r="BF18" s="3"/>
    </row>
    <row r="19" spans="1:58" s="26" customFormat="1" x14ac:dyDescent="0.25">
      <c r="A19" s="21" t="s">
        <v>360</v>
      </c>
      <c r="B19" s="21" t="s">
        <v>361</v>
      </c>
      <c r="C19" s="22" t="s">
        <v>40</v>
      </c>
      <c r="D19" s="22"/>
      <c r="E19" s="23">
        <v>43</v>
      </c>
      <c r="F19" s="23">
        <v>10</v>
      </c>
      <c r="G19" s="30">
        <v>15</v>
      </c>
      <c r="H19" s="30">
        <v>16</v>
      </c>
      <c r="I19" s="30">
        <v>16</v>
      </c>
      <c r="J19" s="30">
        <v>18</v>
      </c>
      <c r="K19" s="30">
        <v>17</v>
      </c>
      <c r="L19" s="30">
        <v>17</v>
      </c>
      <c r="M19" s="30">
        <v>17</v>
      </c>
      <c r="N19" s="30">
        <v>17</v>
      </c>
      <c r="O19" s="30">
        <v>18</v>
      </c>
      <c r="P19" s="30">
        <v>15</v>
      </c>
      <c r="Q19" s="30">
        <v>14</v>
      </c>
      <c r="R19" s="30">
        <v>14</v>
      </c>
      <c r="S19" s="30">
        <v>15</v>
      </c>
      <c r="T19" s="30">
        <v>15</v>
      </c>
      <c r="U19" s="30">
        <v>16</v>
      </c>
      <c r="V19" s="30">
        <v>16</v>
      </c>
      <c r="W19" s="30">
        <v>16</v>
      </c>
      <c r="X19" s="23">
        <v>12</v>
      </c>
      <c r="Y19" s="23">
        <v>10</v>
      </c>
      <c r="Z19" s="23">
        <v>12</v>
      </c>
      <c r="AA19" s="23">
        <v>13</v>
      </c>
      <c r="AB19" s="23">
        <v>15</v>
      </c>
      <c r="AC19" s="23">
        <v>13</v>
      </c>
      <c r="AD19" s="23">
        <v>12</v>
      </c>
      <c r="AE19" s="23">
        <v>11</v>
      </c>
      <c r="AF19" s="23">
        <v>13</v>
      </c>
      <c r="AG19" s="23">
        <v>15</v>
      </c>
      <c r="AH19" s="23">
        <v>15</v>
      </c>
      <c r="AI19" s="23">
        <v>12</v>
      </c>
      <c r="AJ19" s="23">
        <v>12</v>
      </c>
      <c r="AK19" s="23">
        <v>13</v>
      </c>
      <c r="AL19" s="23">
        <v>18</v>
      </c>
      <c r="AM19" s="23">
        <v>18</v>
      </c>
      <c r="AN19" s="23">
        <v>18</v>
      </c>
      <c r="AO19" s="23">
        <v>20</v>
      </c>
      <c r="AP19" s="23">
        <v>18</v>
      </c>
      <c r="AQ19" s="23">
        <v>18</v>
      </c>
      <c r="AR19" s="23">
        <v>19</v>
      </c>
      <c r="AS19" s="23">
        <v>20</v>
      </c>
      <c r="AT19" s="23">
        <v>22</v>
      </c>
      <c r="AU19" s="23">
        <v>20</v>
      </c>
      <c r="AV19" s="23">
        <v>19</v>
      </c>
      <c r="AW19" s="23">
        <v>19</v>
      </c>
      <c r="AX19" s="3"/>
      <c r="AY19" s="3"/>
      <c r="AZ19" s="3"/>
      <c r="BA19" s="3"/>
      <c r="BB19" s="3"/>
      <c r="BC19" s="3"/>
      <c r="BD19" s="3"/>
      <c r="BE19" s="3"/>
      <c r="BF19" s="3"/>
    </row>
    <row r="20" spans="1:58" s="26" customFormat="1" x14ac:dyDescent="0.25">
      <c r="A20" s="21" t="s">
        <v>1235</v>
      </c>
      <c r="B20" s="21" t="s">
        <v>403</v>
      </c>
      <c r="C20" s="22" t="s">
        <v>54</v>
      </c>
      <c r="D20" s="22"/>
      <c r="E20" s="23">
        <v>9</v>
      </c>
      <c r="F20" s="23">
        <v>16</v>
      </c>
      <c r="G20" s="30">
        <v>16</v>
      </c>
      <c r="H20" s="30">
        <v>26</v>
      </c>
      <c r="I20" s="30">
        <v>29</v>
      </c>
      <c r="J20" s="30">
        <v>31</v>
      </c>
      <c r="K20" s="30">
        <v>33</v>
      </c>
      <c r="L20" s="30">
        <v>40</v>
      </c>
      <c r="M20" s="30"/>
      <c r="N20" s="30"/>
      <c r="O20" s="30"/>
      <c r="P20" s="30"/>
      <c r="Q20" s="30"/>
      <c r="R20" s="30"/>
      <c r="S20" s="30"/>
      <c r="T20" s="30">
        <v>40</v>
      </c>
      <c r="U20" s="30"/>
      <c r="V20" s="30"/>
      <c r="W20" s="30"/>
      <c r="X20" s="23"/>
      <c r="Y20" s="23">
        <v>38</v>
      </c>
      <c r="Z20" s="23"/>
      <c r="AA20" s="23"/>
      <c r="AB20" s="23"/>
      <c r="AC20" s="23"/>
      <c r="AD20" s="23"/>
      <c r="AE20" s="23"/>
      <c r="AF20" s="23"/>
      <c r="AG20" s="23"/>
      <c r="AH20" s="23"/>
      <c r="AI20" s="23">
        <v>37</v>
      </c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3"/>
      <c r="AY20" s="3"/>
      <c r="AZ20" s="3"/>
      <c r="BA20" s="3"/>
      <c r="BB20" s="3"/>
      <c r="BC20" s="3"/>
      <c r="BD20" s="3"/>
      <c r="BE20" s="3"/>
      <c r="BF20" s="3"/>
    </row>
    <row r="21" spans="1:58" s="26" customFormat="1" x14ac:dyDescent="0.25">
      <c r="A21" s="21" t="s">
        <v>369</v>
      </c>
      <c r="B21" s="21" t="s">
        <v>370</v>
      </c>
      <c r="C21" s="22" t="s">
        <v>371</v>
      </c>
      <c r="D21" s="22"/>
      <c r="E21" s="23">
        <v>43</v>
      </c>
      <c r="F21" s="23">
        <v>12</v>
      </c>
      <c r="G21" s="30">
        <v>17</v>
      </c>
      <c r="H21" s="30">
        <v>19</v>
      </c>
      <c r="I21" s="30">
        <v>17</v>
      </c>
      <c r="J21" s="30">
        <v>19</v>
      </c>
      <c r="K21" s="30">
        <v>19</v>
      </c>
      <c r="L21" s="30">
        <v>20</v>
      </c>
      <c r="M21" s="30">
        <v>20</v>
      </c>
      <c r="N21" s="30">
        <v>19</v>
      </c>
      <c r="O21" s="30">
        <v>19</v>
      </c>
      <c r="P21" s="30">
        <v>18</v>
      </c>
      <c r="Q21" s="30">
        <v>16</v>
      </c>
      <c r="R21" s="30">
        <v>17</v>
      </c>
      <c r="S21" s="30">
        <v>16</v>
      </c>
      <c r="T21" s="30">
        <v>17</v>
      </c>
      <c r="U21" s="30">
        <v>17</v>
      </c>
      <c r="V21" s="30">
        <v>18</v>
      </c>
      <c r="W21" s="30">
        <v>18</v>
      </c>
      <c r="X21" s="23">
        <v>19</v>
      </c>
      <c r="Y21" s="23">
        <v>17</v>
      </c>
      <c r="Z21" s="23">
        <v>18</v>
      </c>
      <c r="AA21" s="23">
        <v>19</v>
      </c>
      <c r="AB21" s="23">
        <v>20</v>
      </c>
      <c r="AC21" s="23">
        <v>21</v>
      </c>
      <c r="AD21" s="23">
        <v>22</v>
      </c>
      <c r="AE21" s="23">
        <v>20</v>
      </c>
      <c r="AF21" s="23">
        <v>20</v>
      </c>
      <c r="AG21" s="23">
        <v>19</v>
      </c>
      <c r="AH21" s="23">
        <v>18</v>
      </c>
      <c r="AI21" s="23">
        <v>17</v>
      </c>
      <c r="AJ21" s="23">
        <v>18</v>
      </c>
      <c r="AK21" s="23">
        <v>20</v>
      </c>
      <c r="AL21" s="23">
        <v>16</v>
      </c>
      <c r="AM21" s="23">
        <v>16</v>
      </c>
      <c r="AN21" s="23">
        <v>12</v>
      </c>
      <c r="AO21" s="23">
        <v>16</v>
      </c>
      <c r="AP21" s="23">
        <v>12</v>
      </c>
      <c r="AQ21" s="23">
        <v>12</v>
      </c>
      <c r="AR21" s="23">
        <v>13</v>
      </c>
      <c r="AS21" s="23">
        <v>14</v>
      </c>
      <c r="AT21" s="23">
        <v>19</v>
      </c>
      <c r="AU21" s="23">
        <v>13</v>
      </c>
      <c r="AV21" s="23">
        <v>12</v>
      </c>
      <c r="AW21" s="23">
        <v>13</v>
      </c>
      <c r="AX21" s="3"/>
      <c r="AY21" s="3"/>
      <c r="AZ21" s="3"/>
      <c r="BA21" s="3"/>
      <c r="BB21" s="3"/>
      <c r="BC21" s="3"/>
      <c r="BD21" s="3"/>
      <c r="BE21" s="3"/>
      <c r="BF21" s="3"/>
    </row>
    <row r="22" spans="1:58" s="26" customFormat="1" x14ac:dyDescent="0.25">
      <c r="A22" s="21" t="s">
        <v>1236</v>
      </c>
      <c r="B22" s="21" t="s">
        <v>77</v>
      </c>
      <c r="C22" s="22" t="s">
        <v>39</v>
      </c>
      <c r="D22" s="22"/>
      <c r="E22" s="23">
        <v>11</v>
      </c>
      <c r="F22" s="23">
        <v>18</v>
      </c>
      <c r="G22" s="30">
        <v>18</v>
      </c>
      <c r="H22" s="30">
        <v>27</v>
      </c>
      <c r="I22" s="30">
        <v>28</v>
      </c>
      <c r="J22" s="30">
        <v>32</v>
      </c>
      <c r="K22" s="30">
        <v>32</v>
      </c>
      <c r="L22" s="30">
        <v>34</v>
      </c>
      <c r="M22" s="30">
        <v>38</v>
      </c>
      <c r="N22" s="30"/>
      <c r="O22" s="30"/>
      <c r="P22" s="30"/>
      <c r="Q22" s="30"/>
      <c r="R22" s="30"/>
      <c r="S22" s="30"/>
      <c r="T22" s="30">
        <v>39</v>
      </c>
      <c r="U22" s="30">
        <v>38</v>
      </c>
      <c r="V22" s="30">
        <v>38</v>
      </c>
      <c r="W22" s="30">
        <v>36</v>
      </c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3"/>
      <c r="AY22" s="3"/>
      <c r="AZ22" s="3"/>
      <c r="BA22" s="3"/>
      <c r="BB22" s="3"/>
      <c r="BC22" s="3"/>
      <c r="BD22" s="3"/>
      <c r="BE22" s="3"/>
      <c r="BF22" s="3"/>
    </row>
    <row r="23" spans="1:58" s="26" customFormat="1" x14ac:dyDescent="0.25">
      <c r="A23" s="21" t="s">
        <v>409</v>
      </c>
      <c r="B23" s="21" t="s">
        <v>410</v>
      </c>
      <c r="C23" s="22" t="s">
        <v>411</v>
      </c>
      <c r="D23" s="22"/>
      <c r="E23" s="23">
        <v>43</v>
      </c>
      <c r="F23" s="23">
        <v>17</v>
      </c>
      <c r="G23" s="30">
        <v>19</v>
      </c>
      <c r="H23" s="30">
        <v>22</v>
      </c>
      <c r="I23" s="30">
        <v>19</v>
      </c>
      <c r="J23" s="30">
        <v>20</v>
      </c>
      <c r="K23" s="30">
        <v>21</v>
      </c>
      <c r="L23" s="30">
        <v>22</v>
      </c>
      <c r="M23" s="30">
        <v>19</v>
      </c>
      <c r="N23" s="30">
        <v>21</v>
      </c>
      <c r="O23" s="30">
        <v>20</v>
      </c>
      <c r="P23" s="30">
        <v>20</v>
      </c>
      <c r="Q23" s="30">
        <v>18</v>
      </c>
      <c r="R23" s="30">
        <v>18</v>
      </c>
      <c r="S23" s="30">
        <v>17</v>
      </c>
      <c r="T23" s="30">
        <v>19</v>
      </c>
      <c r="U23" s="30">
        <v>19</v>
      </c>
      <c r="V23" s="30">
        <v>21</v>
      </c>
      <c r="W23" s="30">
        <v>24</v>
      </c>
      <c r="X23" s="23">
        <v>22</v>
      </c>
      <c r="Y23" s="23">
        <v>22</v>
      </c>
      <c r="Z23" s="23">
        <v>23</v>
      </c>
      <c r="AA23" s="23">
        <v>21</v>
      </c>
      <c r="AB23" s="23">
        <v>25</v>
      </c>
      <c r="AC23" s="23">
        <v>26</v>
      </c>
      <c r="AD23" s="23">
        <v>25</v>
      </c>
      <c r="AE23" s="23">
        <v>29</v>
      </c>
      <c r="AF23" s="23">
        <v>25</v>
      </c>
      <c r="AG23" s="23">
        <v>25</v>
      </c>
      <c r="AH23" s="23">
        <v>27</v>
      </c>
      <c r="AI23" s="23">
        <v>25</v>
      </c>
      <c r="AJ23" s="23">
        <v>26</v>
      </c>
      <c r="AK23" s="23">
        <v>27</v>
      </c>
      <c r="AL23" s="23">
        <v>21</v>
      </c>
      <c r="AM23" s="23">
        <v>20</v>
      </c>
      <c r="AN23" s="23">
        <v>23</v>
      </c>
      <c r="AO23" s="23">
        <v>19</v>
      </c>
      <c r="AP23" s="23">
        <v>21</v>
      </c>
      <c r="AQ23" s="23">
        <v>22</v>
      </c>
      <c r="AR23" s="23">
        <v>21</v>
      </c>
      <c r="AS23" s="23">
        <v>21</v>
      </c>
      <c r="AT23" s="23">
        <v>27</v>
      </c>
      <c r="AU23" s="23">
        <v>28</v>
      </c>
      <c r="AV23" s="23">
        <v>23</v>
      </c>
      <c r="AW23" s="23">
        <v>26</v>
      </c>
      <c r="AX23" s="3"/>
      <c r="AY23" s="3"/>
      <c r="AZ23" s="3"/>
      <c r="BA23" s="3"/>
      <c r="BB23" s="3"/>
      <c r="BC23" s="3"/>
      <c r="BD23" s="3"/>
      <c r="BE23" s="3"/>
      <c r="BF23" s="3"/>
    </row>
    <row r="24" spans="1:58" s="26" customFormat="1" x14ac:dyDescent="0.25">
      <c r="A24" s="21" t="s">
        <v>364</v>
      </c>
      <c r="B24" s="21" t="s">
        <v>348</v>
      </c>
      <c r="C24" s="22" t="s">
        <v>56</v>
      </c>
      <c r="D24" s="22"/>
      <c r="E24" s="23">
        <v>43</v>
      </c>
      <c r="F24" s="23">
        <v>18</v>
      </c>
      <c r="G24" s="30">
        <v>20</v>
      </c>
      <c r="H24" s="30">
        <v>20</v>
      </c>
      <c r="I24" s="30">
        <v>18</v>
      </c>
      <c r="J24" s="30">
        <v>21</v>
      </c>
      <c r="K24" s="30">
        <v>22</v>
      </c>
      <c r="L24" s="30">
        <v>24</v>
      </c>
      <c r="M24" s="30">
        <v>22</v>
      </c>
      <c r="N24" s="30">
        <v>20</v>
      </c>
      <c r="O24" s="30">
        <v>24</v>
      </c>
      <c r="P24" s="30">
        <v>21</v>
      </c>
      <c r="Q24" s="30">
        <v>22</v>
      </c>
      <c r="R24" s="30">
        <v>24</v>
      </c>
      <c r="S24" s="30">
        <v>24</v>
      </c>
      <c r="T24" s="30">
        <v>25</v>
      </c>
      <c r="U24" s="30">
        <v>24</v>
      </c>
      <c r="V24" s="30">
        <v>25</v>
      </c>
      <c r="W24" s="30">
        <v>27</v>
      </c>
      <c r="X24" s="23">
        <v>25</v>
      </c>
      <c r="Y24" s="23">
        <v>21</v>
      </c>
      <c r="Z24" s="23">
        <v>22</v>
      </c>
      <c r="AA24" s="23">
        <v>23</v>
      </c>
      <c r="AB24" s="23">
        <v>21</v>
      </c>
      <c r="AC24" s="23">
        <v>22</v>
      </c>
      <c r="AD24" s="23">
        <v>24</v>
      </c>
      <c r="AE24" s="23">
        <v>24</v>
      </c>
      <c r="AF24" s="23">
        <v>23</v>
      </c>
      <c r="AG24" s="23">
        <v>24</v>
      </c>
      <c r="AH24" s="23">
        <v>25</v>
      </c>
      <c r="AI24" s="23">
        <v>24</v>
      </c>
      <c r="AJ24" s="23">
        <v>22</v>
      </c>
      <c r="AK24" s="23">
        <v>23</v>
      </c>
      <c r="AL24" s="23">
        <v>23</v>
      </c>
      <c r="AM24" s="23">
        <v>22</v>
      </c>
      <c r="AN24" s="23">
        <v>21</v>
      </c>
      <c r="AO24" s="23">
        <v>22</v>
      </c>
      <c r="AP24" s="23">
        <v>22</v>
      </c>
      <c r="AQ24" s="23">
        <v>23</v>
      </c>
      <c r="AR24" s="23">
        <v>27</v>
      </c>
      <c r="AS24" s="23">
        <v>26</v>
      </c>
      <c r="AT24" s="23">
        <v>31</v>
      </c>
      <c r="AU24" s="23">
        <v>31</v>
      </c>
      <c r="AV24" s="23">
        <v>29</v>
      </c>
      <c r="AW24" s="23">
        <v>25</v>
      </c>
      <c r="AX24" s="3"/>
      <c r="AY24" s="3"/>
      <c r="AZ24" s="3"/>
      <c r="BA24" s="3"/>
      <c r="BB24" s="3"/>
      <c r="BC24" s="3"/>
      <c r="BD24" s="3"/>
      <c r="BE24" s="3"/>
      <c r="BF24" s="3"/>
    </row>
    <row r="25" spans="1:58" s="26" customFormat="1" x14ac:dyDescent="0.25">
      <c r="A25" s="21" t="s">
        <v>379</v>
      </c>
      <c r="B25" s="21" t="s">
        <v>380</v>
      </c>
      <c r="C25" s="22" t="s">
        <v>349</v>
      </c>
      <c r="D25" s="22"/>
      <c r="E25" s="23">
        <v>43</v>
      </c>
      <c r="F25" s="23">
        <v>4</v>
      </c>
      <c r="G25" s="30">
        <v>21</v>
      </c>
      <c r="H25" s="30">
        <v>25</v>
      </c>
      <c r="I25" s="30">
        <v>23</v>
      </c>
      <c r="J25" s="30">
        <v>25</v>
      </c>
      <c r="K25" s="30">
        <v>25</v>
      </c>
      <c r="L25" s="30">
        <v>30</v>
      </c>
      <c r="M25" s="30">
        <v>31</v>
      </c>
      <c r="N25" s="30">
        <v>26</v>
      </c>
      <c r="O25" s="30">
        <v>31</v>
      </c>
      <c r="P25" s="30">
        <v>30</v>
      </c>
      <c r="Q25" s="30">
        <v>28</v>
      </c>
      <c r="R25" s="30">
        <v>26</v>
      </c>
      <c r="S25" s="30">
        <v>25</v>
      </c>
      <c r="T25" s="30">
        <v>24</v>
      </c>
      <c r="U25" s="30">
        <v>23</v>
      </c>
      <c r="V25" s="30">
        <v>26</v>
      </c>
      <c r="W25" s="30">
        <v>23</v>
      </c>
      <c r="X25" s="23">
        <v>21</v>
      </c>
      <c r="Y25" s="23">
        <v>23</v>
      </c>
      <c r="Z25" s="23">
        <v>21</v>
      </c>
      <c r="AA25" s="23">
        <v>22</v>
      </c>
      <c r="AB25" s="23">
        <v>23</v>
      </c>
      <c r="AC25" s="23">
        <v>24</v>
      </c>
      <c r="AD25" s="23">
        <v>21</v>
      </c>
      <c r="AE25" s="23">
        <v>19</v>
      </c>
      <c r="AF25" s="23">
        <v>10</v>
      </c>
      <c r="AG25" s="23">
        <v>4</v>
      </c>
      <c r="AH25" s="23">
        <v>13</v>
      </c>
      <c r="AI25" s="23">
        <v>15</v>
      </c>
      <c r="AJ25" s="23">
        <v>17</v>
      </c>
      <c r="AK25" s="23">
        <v>18</v>
      </c>
      <c r="AL25" s="23">
        <v>19</v>
      </c>
      <c r="AM25" s="23">
        <v>17</v>
      </c>
      <c r="AN25" s="23">
        <v>16</v>
      </c>
      <c r="AO25" s="23">
        <v>18</v>
      </c>
      <c r="AP25" s="23">
        <v>16</v>
      </c>
      <c r="AQ25" s="23">
        <v>17</v>
      </c>
      <c r="AR25" s="23">
        <v>17</v>
      </c>
      <c r="AS25" s="23">
        <v>17</v>
      </c>
      <c r="AT25" s="23">
        <v>21</v>
      </c>
      <c r="AU25" s="23">
        <v>18</v>
      </c>
      <c r="AV25" s="23">
        <v>17</v>
      </c>
      <c r="AW25" s="23">
        <v>16</v>
      </c>
      <c r="AX25" s="3"/>
      <c r="AY25" s="3"/>
      <c r="AZ25" s="3"/>
      <c r="BA25" s="3"/>
      <c r="BB25" s="3"/>
      <c r="BC25" s="3"/>
      <c r="BD25" s="3"/>
      <c r="BE25" s="3"/>
      <c r="BF25" s="3"/>
    </row>
    <row r="26" spans="1:58" s="26" customFormat="1" x14ac:dyDescent="0.25">
      <c r="A26" s="21" t="s">
        <v>388</v>
      </c>
      <c r="B26" s="21" t="s">
        <v>380</v>
      </c>
      <c r="C26" s="22" t="s">
        <v>349</v>
      </c>
      <c r="D26" s="22"/>
      <c r="E26" s="23">
        <v>43</v>
      </c>
      <c r="F26" s="23">
        <v>8</v>
      </c>
      <c r="G26" s="30">
        <v>22</v>
      </c>
      <c r="H26" s="30">
        <v>24</v>
      </c>
      <c r="I26" s="30">
        <v>22</v>
      </c>
      <c r="J26" s="30">
        <v>22</v>
      </c>
      <c r="K26" s="30">
        <v>26</v>
      </c>
      <c r="L26" s="30">
        <v>27</v>
      </c>
      <c r="M26" s="30">
        <v>26</v>
      </c>
      <c r="N26" s="30">
        <v>29</v>
      </c>
      <c r="O26" s="30">
        <v>29</v>
      </c>
      <c r="P26" s="30">
        <v>27</v>
      </c>
      <c r="Q26" s="30">
        <v>26</v>
      </c>
      <c r="R26" s="30">
        <v>22</v>
      </c>
      <c r="S26" s="30">
        <v>19</v>
      </c>
      <c r="T26" s="30">
        <v>21</v>
      </c>
      <c r="U26" s="30">
        <v>20</v>
      </c>
      <c r="V26" s="30">
        <v>22</v>
      </c>
      <c r="W26" s="30">
        <v>21</v>
      </c>
      <c r="X26" s="23">
        <v>23</v>
      </c>
      <c r="Y26" s="23">
        <v>20</v>
      </c>
      <c r="Z26" s="23">
        <v>24</v>
      </c>
      <c r="AA26" s="23">
        <v>20</v>
      </c>
      <c r="AB26" s="23">
        <v>22</v>
      </c>
      <c r="AC26" s="23">
        <v>23</v>
      </c>
      <c r="AD26" s="23">
        <v>18</v>
      </c>
      <c r="AE26" s="23">
        <v>16</v>
      </c>
      <c r="AF26" s="23">
        <v>11</v>
      </c>
      <c r="AG26" s="23">
        <v>8</v>
      </c>
      <c r="AH26" s="23">
        <v>12</v>
      </c>
      <c r="AI26" s="23">
        <v>14</v>
      </c>
      <c r="AJ26" s="23">
        <v>15</v>
      </c>
      <c r="AK26" s="23">
        <v>17</v>
      </c>
      <c r="AL26" s="23">
        <v>17</v>
      </c>
      <c r="AM26" s="23">
        <v>15</v>
      </c>
      <c r="AN26" s="23">
        <v>14</v>
      </c>
      <c r="AO26" s="23">
        <v>17</v>
      </c>
      <c r="AP26" s="23">
        <v>14</v>
      </c>
      <c r="AQ26" s="23">
        <v>13</v>
      </c>
      <c r="AR26" s="23">
        <v>14</v>
      </c>
      <c r="AS26" s="23">
        <v>15</v>
      </c>
      <c r="AT26" s="23">
        <v>20</v>
      </c>
      <c r="AU26" s="23">
        <v>14</v>
      </c>
      <c r="AV26" s="23">
        <v>15</v>
      </c>
      <c r="AW26" s="23">
        <v>15</v>
      </c>
      <c r="AX26" s="3"/>
      <c r="AY26" s="3"/>
      <c r="AZ26" s="3"/>
      <c r="BA26" s="3"/>
      <c r="BB26" s="3"/>
      <c r="BC26" s="3"/>
      <c r="BD26" s="3"/>
      <c r="BE26" s="3"/>
      <c r="BF26" s="3"/>
    </row>
    <row r="27" spans="1:58" s="26" customFormat="1" x14ac:dyDescent="0.25">
      <c r="A27" s="21" t="s">
        <v>398</v>
      </c>
      <c r="B27" s="21" t="s">
        <v>399</v>
      </c>
      <c r="C27" s="22" t="s">
        <v>363</v>
      </c>
      <c r="D27" s="22"/>
      <c r="E27" s="23">
        <v>43</v>
      </c>
      <c r="F27" s="23">
        <v>20</v>
      </c>
      <c r="G27" s="30">
        <v>23</v>
      </c>
      <c r="H27" s="30">
        <v>21</v>
      </c>
      <c r="I27" s="30">
        <v>20</v>
      </c>
      <c r="J27" s="30">
        <v>24</v>
      </c>
      <c r="K27" s="30">
        <v>24</v>
      </c>
      <c r="L27" s="30">
        <v>28</v>
      </c>
      <c r="M27" s="30">
        <v>28</v>
      </c>
      <c r="N27" s="30">
        <v>28</v>
      </c>
      <c r="O27" s="30">
        <v>26</v>
      </c>
      <c r="P27" s="30">
        <v>26</v>
      </c>
      <c r="Q27" s="30">
        <v>24</v>
      </c>
      <c r="R27" s="30">
        <v>21</v>
      </c>
      <c r="S27" s="30">
        <v>23</v>
      </c>
      <c r="T27" s="30">
        <v>26</v>
      </c>
      <c r="U27" s="30">
        <v>25</v>
      </c>
      <c r="V27" s="30">
        <v>27</v>
      </c>
      <c r="W27" s="30">
        <v>28</v>
      </c>
      <c r="X27" s="23">
        <v>27</v>
      </c>
      <c r="Y27" s="23">
        <v>26</v>
      </c>
      <c r="Z27" s="23">
        <v>28</v>
      </c>
      <c r="AA27" s="23">
        <v>25</v>
      </c>
      <c r="AB27" s="23">
        <v>26</v>
      </c>
      <c r="AC27" s="23">
        <v>25</v>
      </c>
      <c r="AD27" s="23">
        <v>26</v>
      </c>
      <c r="AE27" s="23">
        <v>27</v>
      </c>
      <c r="AF27" s="23">
        <v>26</v>
      </c>
      <c r="AG27" s="23">
        <v>27</v>
      </c>
      <c r="AH27" s="23">
        <v>28</v>
      </c>
      <c r="AI27" s="23">
        <v>23</v>
      </c>
      <c r="AJ27" s="23">
        <v>20</v>
      </c>
      <c r="AK27" s="23">
        <v>25</v>
      </c>
      <c r="AL27" s="23">
        <v>25</v>
      </c>
      <c r="AM27" s="23">
        <v>24</v>
      </c>
      <c r="AN27" s="23">
        <v>24</v>
      </c>
      <c r="AO27" s="23">
        <v>25</v>
      </c>
      <c r="AP27" s="23">
        <v>25</v>
      </c>
      <c r="AQ27" s="23">
        <v>24</v>
      </c>
      <c r="AR27" s="23">
        <v>23</v>
      </c>
      <c r="AS27" s="23">
        <v>23</v>
      </c>
      <c r="AT27" s="23">
        <v>29</v>
      </c>
      <c r="AU27" s="23">
        <v>30</v>
      </c>
      <c r="AV27" s="23">
        <v>26</v>
      </c>
      <c r="AW27" s="23">
        <v>22</v>
      </c>
      <c r="AX27" s="3"/>
      <c r="AY27" s="3"/>
      <c r="AZ27" s="3"/>
      <c r="BA27" s="3"/>
      <c r="BB27" s="3"/>
      <c r="BC27" s="3"/>
      <c r="BD27" s="3"/>
      <c r="BE27" s="3"/>
      <c r="BF27" s="3"/>
    </row>
    <row r="28" spans="1:58" s="26" customFormat="1" x14ac:dyDescent="0.25">
      <c r="A28" s="21" t="s">
        <v>353</v>
      </c>
      <c r="B28" s="21" t="s">
        <v>353</v>
      </c>
      <c r="C28" s="22" t="s">
        <v>56</v>
      </c>
      <c r="D28" s="22"/>
      <c r="E28" s="23">
        <v>31</v>
      </c>
      <c r="F28" s="23">
        <v>4</v>
      </c>
      <c r="G28" s="30">
        <v>24</v>
      </c>
      <c r="H28" s="30">
        <v>23</v>
      </c>
      <c r="I28" s="30">
        <v>21</v>
      </c>
      <c r="J28" s="30">
        <v>26</v>
      </c>
      <c r="K28" s="30">
        <v>29</v>
      </c>
      <c r="L28" s="30">
        <v>33</v>
      </c>
      <c r="M28" s="30">
        <v>36</v>
      </c>
      <c r="N28" s="30">
        <v>35</v>
      </c>
      <c r="O28" s="30">
        <v>34</v>
      </c>
      <c r="P28" s="30">
        <v>38</v>
      </c>
      <c r="Q28" s="30">
        <v>38</v>
      </c>
      <c r="R28" s="30">
        <v>32</v>
      </c>
      <c r="S28" s="30">
        <v>18</v>
      </c>
      <c r="T28" s="30">
        <v>16</v>
      </c>
      <c r="U28" s="30">
        <v>18</v>
      </c>
      <c r="V28" s="30">
        <v>17</v>
      </c>
      <c r="W28" s="30">
        <v>17</v>
      </c>
      <c r="X28" s="23">
        <v>18</v>
      </c>
      <c r="Y28" s="23">
        <v>30</v>
      </c>
      <c r="Z28" s="23">
        <v>31</v>
      </c>
      <c r="AA28" s="23">
        <v>27</v>
      </c>
      <c r="AB28" s="23">
        <v>33</v>
      </c>
      <c r="AC28" s="23">
        <v>31</v>
      </c>
      <c r="AD28" s="23">
        <v>38</v>
      </c>
      <c r="AE28" s="23">
        <v>38</v>
      </c>
      <c r="AF28" s="23"/>
      <c r="AG28" s="23"/>
      <c r="AH28" s="23"/>
      <c r="AI28" s="23"/>
      <c r="AJ28" s="23"/>
      <c r="AK28" s="23"/>
      <c r="AL28" s="23"/>
      <c r="AM28" s="23">
        <v>31</v>
      </c>
      <c r="AN28" s="23">
        <v>37</v>
      </c>
      <c r="AO28" s="23"/>
      <c r="AP28" s="23"/>
      <c r="AQ28" s="23"/>
      <c r="AR28" s="23"/>
      <c r="AS28" s="23"/>
      <c r="AT28" s="23">
        <v>4</v>
      </c>
      <c r="AU28" s="23">
        <v>21</v>
      </c>
      <c r="AV28" s="23">
        <v>34</v>
      </c>
      <c r="AW28" s="23">
        <v>38</v>
      </c>
      <c r="AX28" s="3"/>
      <c r="AY28" s="3"/>
      <c r="AZ28" s="3"/>
      <c r="BA28" s="3"/>
      <c r="BB28" s="3"/>
      <c r="BC28" s="3"/>
      <c r="BD28" s="3"/>
      <c r="BE28" s="3"/>
      <c r="BF28" s="3"/>
    </row>
    <row r="29" spans="1:58" s="26" customFormat="1" x14ac:dyDescent="0.25">
      <c r="A29" s="21" t="s">
        <v>378</v>
      </c>
      <c r="B29" s="21" t="s">
        <v>366</v>
      </c>
      <c r="C29" s="22" t="s">
        <v>349</v>
      </c>
      <c r="D29" s="22"/>
      <c r="E29" s="23">
        <v>43</v>
      </c>
      <c r="F29" s="23">
        <v>25</v>
      </c>
      <c r="G29" s="30">
        <v>25</v>
      </c>
      <c r="H29" s="30">
        <v>28</v>
      </c>
      <c r="I29" s="30">
        <v>27</v>
      </c>
      <c r="J29" s="30">
        <v>27</v>
      </c>
      <c r="K29" s="30">
        <v>27</v>
      </c>
      <c r="L29" s="30">
        <v>29</v>
      </c>
      <c r="M29" s="30">
        <v>29</v>
      </c>
      <c r="N29" s="30">
        <v>31</v>
      </c>
      <c r="O29" s="30">
        <v>30</v>
      </c>
      <c r="P29" s="30">
        <v>33</v>
      </c>
      <c r="Q29" s="30">
        <v>30</v>
      </c>
      <c r="R29" s="30">
        <v>25</v>
      </c>
      <c r="S29" s="30">
        <v>29</v>
      </c>
      <c r="T29" s="30">
        <v>29</v>
      </c>
      <c r="U29" s="30">
        <v>30</v>
      </c>
      <c r="V29" s="30">
        <v>32</v>
      </c>
      <c r="W29" s="30">
        <v>30</v>
      </c>
      <c r="X29" s="23">
        <v>29</v>
      </c>
      <c r="Y29" s="23">
        <v>28</v>
      </c>
      <c r="Z29" s="23">
        <v>30</v>
      </c>
      <c r="AA29" s="23">
        <v>26</v>
      </c>
      <c r="AB29" s="23">
        <v>28</v>
      </c>
      <c r="AC29" s="23">
        <v>29</v>
      </c>
      <c r="AD29" s="23">
        <v>30</v>
      </c>
      <c r="AE29" s="23">
        <v>30</v>
      </c>
      <c r="AF29" s="23">
        <v>30</v>
      </c>
      <c r="AG29" s="23">
        <v>29</v>
      </c>
      <c r="AH29" s="23">
        <v>29</v>
      </c>
      <c r="AI29" s="23">
        <v>28</v>
      </c>
      <c r="AJ29" s="23">
        <v>28</v>
      </c>
      <c r="AK29" s="23">
        <v>29</v>
      </c>
      <c r="AL29" s="23">
        <v>27</v>
      </c>
      <c r="AM29" s="23">
        <v>26</v>
      </c>
      <c r="AN29" s="23">
        <v>28</v>
      </c>
      <c r="AO29" s="23">
        <v>28</v>
      </c>
      <c r="AP29" s="23">
        <v>30</v>
      </c>
      <c r="AQ29" s="23">
        <v>29</v>
      </c>
      <c r="AR29" s="23">
        <v>30</v>
      </c>
      <c r="AS29" s="23">
        <v>29</v>
      </c>
      <c r="AT29" s="23">
        <v>33</v>
      </c>
      <c r="AU29" s="23">
        <v>32</v>
      </c>
      <c r="AV29" s="23">
        <v>28</v>
      </c>
      <c r="AW29" s="23">
        <v>28</v>
      </c>
      <c r="AX29" s="3"/>
      <c r="AY29" s="3"/>
      <c r="AZ29" s="3"/>
      <c r="BA29" s="3"/>
      <c r="BB29" s="3"/>
      <c r="BC29" s="3"/>
      <c r="BD29" s="3"/>
      <c r="BE29" s="3"/>
      <c r="BF29" s="3"/>
    </row>
    <row r="30" spans="1:58" s="26" customFormat="1" x14ac:dyDescent="0.25">
      <c r="A30" s="21" t="s">
        <v>407</v>
      </c>
      <c r="B30" s="21" t="s">
        <v>408</v>
      </c>
      <c r="C30" s="22" t="s">
        <v>19</v>
      </c>
      <c r="D30" s="22"/>
      <c r="E30" s="23">
        <v>42</v>
      </c>
      <c r="F30" s="23">
        <v>14</v>
      </c>
      <c r="G30" s="30">
        <v>26</v>
      </c>
      <c r="H30" s="30">
        <v>29</v>
      </c>
      <c r="I30" s="30">
        <v>31</v>
      </c>
      <c r="J30" s="30">
        <v>30</v>
      </c>
      <c r="K30" s="30">
        <v>31</v>
      </c>
      <c r="L30" s="30">
        <v>36</v>
      </c>
      <c r="M30" s="30">
        <v>35</v>
      </c>
      <c r="N30" s="30">
        <v>37</v>
      </c>
      <c r="O30" s="30"/>
      <c r="P30" s="30">
        <v>40</v>
      </c>
      <c r="Q30" s="30">
        <v>36</v>
      </c>
      <c r="R30" s="30">
        <v>35</v>
      </c>
      <c r="S30" s="30">
        <v>36</v>
      </c>
      <c r="T30" s="30">
        <v>27</v>
      </c>
      <c r="U30" s="30">
        <v>27</v>
      </c>
      <c r="V30" s="30">
        <v>28</v>
      </c>
      <c r="W30" s="30">
        <v>20</v>
      </c>
      <c r="X30" s="23">
        <v>17</v>
      </c>
      <c r="Y30" s="23">
        <v>18</v>
      </c>
      <c r="Z30" s="23">
        <v>29</v>
      </c>
      <c r="AA30" s="23">
        <v>28</v>
      </c>
      <c r="AB30" s="23">
        <v>31</v>
      </c>
      <c r="AC30" s="23">
        <v>14</v>
      </c>
      <c r="AD30" s="23">
        <v>16</v>
      </c>
      <c r="AE30" s="23">
        <v>23</v>
      </c>
      <c r="AF30" s="23">
        <v>29</v>
      </c>
      <c r="AG30" s="23">
        <v>31</v>
      </c>
      <c r="AH30" s="23">
        <v>34</v>
      </c>
      <c r="AI30" s="23">
        <v>35</v>
      </c>
      <c r="AJ30" s="23">
        <v>34</v>
      </c>
      <c r="AK30" s="23">
        <v>39</v>
      </c>
      <c r="AL30" s="23">
        <v>34</v>
      </c>
      <c r="AM30" s="23">
        <v>38</v>
      </c>
      <c r="AN30" s="23">
        <v>34</v>
      </c>
      <c r="AO30" s="23">
        <v>30</v>
      </c>
      <c r="AP30" s="23">
        <v>27</v>
      </c>
      <c r="AQ30" s="23">
        <v>28</v>
      </c>
      <c r="AR30" s="23">
        <v>31</v>
      </c>
      <c r="AS30" s="23">
        <v>32</v>
      </c>
      <c r="AT30" s="23">
        <v>34</v>
      </c>
      <c r="AU30" s="23">
        <v>35</v>
      </c>
      <c r="AV30" s="23">
        <v>36</v>
      </c>
      <c r="AW30" s="23">
        <v>34</v>
      </c>
      <c r="AX30" s="3"/>
      <c r="AY30" s="3"/>
      <c r="AZ30" s="3"/>
      <c r="BA30" s="3"/>
      <c r="BB30" s="3"/>
      <c r="BC30" s="3"/>
      <c r="BD30" s="3"/>
      <c r="BE30" s="3"/>
      <c r="BF30" s="3"/>
    </row>
    <row r="31" spans="1:58" s="27" customFormat="1" x14ac:dyDescent="0.25">
      <c r="A31" s="21" t="s">
        <v>359</v>
      </c>
      <c r="B31" s="21" t="s">
        <v>351</v>
      </c>
      <c r="C31" s="22" t="s">
        <v>19</v>
      </c>
      <c r="D31" s="22"/>
      <c r="E31" s="23">
        <v>43</v>
      </c>
      <c r="F31" s="23">
        <v>10</v>
      </c>
      <c r="G31" s="30">
        <v>27</v>
      </c>
      <c r="H31" s="30">
        <v>33</v>
      </c>
      <c r="I31" s="30">
        <v>30</v>
      </c>
      <c r="J31" s="30">
        <v>17</v>
      </c>
      <c r="K31" s="30">
        <v>20</v>
      </c>
      <c r="L31" s="30">
        <v>23</v>
      </c>
      <c r="M31" s="30">
        <v>25</v>
      </c>
      <c r="N31" s="30">
        <v>30</v>
      </c>
      <c r="O31" s="30">
        <v>27</v>
      </c>
      <c r="P31" s="30">
        <v>28</v>
      </c>
      <c r="Q31" s="30">
        <v>31</v>
      </c>
      <c r="R31" s="30">
        <v>29</v>
      </c>
      <c r="S31" s="30">
        <v>26</v>
      </c>
      <c r="T31" s="30">
        <v>22</v>
      </c>
      <c r="U31" s="30">
        <v>22</v>
      </c>
      <c r="V31" s="30">
        <v>20</v>
      </c>
      <c r="W31" s="30">
        <v>19</v>
      </c>
      <c r="X31" s="23">
        <v>20</v>
      </c>
      <c r="Y31" s="23">
        <v>19</v>
      </c>
      <c r="Z31" s="23">
        <v>19</v>
      </c>
      <c r="AA31" s="23">
        <v>15</v>
      </c>
      <c r="AB31" s="23">
        <v>11</v>
      </c>
      <c r="AC31" s="23">
        <v>10</v>
      </c>
      <c r="AD31" s="23">
        <v>10</v>
      </c>
      <c r="AE31" s="23">
        <v>14</v>
      </c>
      <c r="AF31" s="23">
        <v>19</v>
      </c>
      <c r="AG31" s="23">
        <v>20</v>
      </c>
      <c r="AH31" s="23">
        <v>21</v>
      </c>
      <c r="AI31" s="23">
        <v>21</v>
      </c>
      <c r="AJ31" s="23">
        <v>21</v>
      </c>
      <c r="AK31" s="23">
        <v>22</v>
      </c>
      <c r="AL31" s="23">
        <v>22</v>
      </c>
      <c r="AM31" s="23">
        <v>21</v>
      </c>
      <c r="AN31" s="23">
        <v>22</v>
      </c>
      <c r="AO31" s="23">
        <v>23</v>
      </c>
      <c r="AP31" s="23">
        <v>24</v>
      </c>
      <c r="AQ31" s="23">
        <v>25</v>
      </c>
      <c r="AR31" s="23">
        <v>28</v>
      </c>
      <c r="AS31" s="23">
        <v>22</v>
      </c>
      <c r="AT31" s="23">
        <v>24</v>
      </c>
      <c r="AU31" s="23">
        <v>25</v>
      </c>
      <c r="AV31" s="23">
        <v>27</v>
      </c>
      <c r="AW31" s="23">
        <v>30</v>
      </c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21" t="s">
        <v>372</v>
      </c>
      <c r="B32" s="21" t="s">
        <v>373</v>
      </c>
      <c r="C32" s="22" t="s">
        <v>62</v>
      </c>
      <c r="D32" s="22"/>
      <c r="E32" s="23">
        <v>43</v>
      </c>
      <c r="F32" s="23">
        <v>9</v>
      </c>
      <c r="G32" s="30">
        <v>28</v>
      </c>
      <c r="H32" s="30">
        <v>30</v>
      </c>
      <c r="I32" s="30">
        <v>25</v>
      </c>
      <c r="J32" s="30">
        <v>23</v>
      </c>
      <c r="K32" s="30">
        <v>23</v>
      </c>
      <c r="L32" s="30">
        <v>25</v>
      </c>
      <c r="M32" s="30">
        <v>27</v>
      </c>
      <c r="N32" s="30">
        <v>27</v>
      </c>
      <c r="O32" s="30">
        <v>28</v>
      </c>
      <c r="P32" s="30">
        <v>31</v>
      </c>
      <c r="Q32" s="30">
        <v>29</v>
      </c>
      <c r="R32" s="30">
        <v>30</v>
      </c>
      <c r="S32" s="30">
        <v>31</v>
      </c>
      <c r="T32" s="30">
        <v>32</v>
      </c>
      <c r="U32" s="30">
        <v>28</v>
      </c>
      <c r="V32" s="30">
        <v>29</v>
      </c>
      <c r="W32" s="30">
        <v>29</v>
      </c>
      <c r="X32" s="23">
        <v>26</v>
      </c>
      <c r="Y32" s="23">
        <v>27</v>
      </c>
      <c r="Z32" s="23">
        <v>20</v>
      </c>
      <c r="AA32" s="23">
        <v>17</v>
      </c>
      <c r="AB32" s="23">
        <v>13</v>
      </c>
      <c r="AC32" s="23">
        <v>9</v>
      </c>
      <c r="AD32" s="23">
        <v>13</v>
      </c>
      <c r="AE32" s="23">
        <v>17</v>
      </c>
      <c r="AF32" s="23">
        <v>21</v>
      </c>
      <c r="AG32" s="23">
        <v>23</v>
      </c>
      <c r="AH32" s="23">
        <v>22</v>
      </c>
      <c r="AI32" s="23">
        <v>22</v>
      </c>
      <c r="AJ32" s="23">
        <v>23</v>
      </c>
      <c r="AK32" s="23">
        <v>24</v>
      </c>
      <c r="AL32" s="23">
        <v>26</v>
      </c>
      <c r="AM32" s="23">
        <v>23</v>
      </c>
      <c r="AN32" s="23">
        <v>25</v>
      </c>
      <c r="AO32" s="23">
        <v>24</v>
      </c>
      <c r="AP32" s="23">
        <v>29</v>
      </c>
      <c r="AQ32" s="23">
        <v>30</v>
      </c>
      <c r="AR32" s="23">
        <v>29</v>
      </c>
      <c r="AS32" s="23">
        <v>30</v>
      </c>
      <c r="AT32" s="23">
        <v>32</v>
      </c>
      <c r="AU32" s="23">
        <v>33</v>
      </c>
      <c r="AV32" s="23">
        <v>32</v>
      </c>
      <c r="AW32" s="23">
        <v>29</v>
      </c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21" t="s">
        <v>111</v>
      </c>
      <c r="B33" s="21" t="s">
        <v>368</v>
      </c>
      <c r="C33" s="22" t="s">
        <v>363</v>
      </c>
      <c r="D33" s="22"/>
      <c r="E33" s="23">
        <v>34</v>
      </c>
      <c r="F33" s="23">
        <v>27</v>
      </c>
      <c r="G33" s="23">
        <v>29</v>
      </c>
      <c r="H33" s="23">
        <v>31</v>
      </c>
      <c r="I33" s="23">
        <v>32</v>
      </c>
      <c r="J33" s="23">
        <v>29</v>
      </c>
      <c r="K33" s="23">
        <v>30</v>
      </c>
      <c r="L33" s="23">
        <v>31</v>
      </c>
      <c r="M33" s="23">
        <v>32</v>
      </c>
      <c r="N33" s="23">
        <v>32</v>
      </c>
      <c r="O33" s="23">
        <v>32</v>
      </c>
      <c r="P33" s="23">
        <v>34</v>
      </c>
      <c r="Q33" s="23">
        <v>32</v>
      </c>
      <c r="R33" s="23">
        <v>31</v>
      </c>
      <c r="S33" s="23">
        <v>32</v>
      </c>
      <c r="T33" s="23">
        <v>33</v>
      </c>
      <c r="U33" s="23">
        <v>37</v>
      </c>
      <c r="V33" s="23">
        <v>39</v>
      </c>
      <c r="W33" s="23">
        <v>38</v>
      </c>
      <c r="X33" s="23">
        <v>32</v>
      </c>
      <c r="Y33" s="23">
        <v>35</v>
      </c>
      <c r="Z33" s="23">
        <v>36</v>
      </c>
      <c r="AA33" s="23">
        <v>35</v>
      </c>
      <c r="AB33" s="23">
        <v>35</v>
      </c>
      <c r="AC33" s="23">
        <v>34</v>
      </c>
      <c r="AD33" s="23">
        <v>35</v>
      </c>
      <c r="AE33" s="23">
        <v>35</v>
      </c>
      <c r="AF33" s="23">
        <v>32</v>
      </c>
      <c r="AG33" s="23">
        <v>34</v>
      </c>
      <c r="AH33" s="23">
        <v>36</v>
      </c>
      <c r="AI33" s="23">
        <v>27</v>
      </c>
      <c r="AJ33" s="23">
        <v>29</v>
      </c>
      <c r="AK33" s="23">
        <v>31</v>
      </c>
      <c r="AL33" s="23">
        <v>28</v>
      </c>
      <c r="AM33" s="23">
        <v>27</v>
      </c>
      <c r="AN33" s="23">
        <v>27</v>
      </c>
      <c r="AO33" s="23"/>
      <c r="AP33" s="23"/>
      <c r="AQ33" s="23"/>
      <c r="AR33" s="23"/>
      <c r="AS33" s="23"/>
      <c r="AT33" s="23"/>
      <c r="AU33" s="23"/>
      <c r="AV33" s="23"/>
      <c r="AW33" s="23"/>
      <c r="AX33" s="3"/>
      <c r="AY33" s="3"/>
      <c r="AZ33" s="3"/>
      <c r="BA33" s="3"/>
      <c r="BB33" s="3"/>
      <c r="BC33" s="3"/>
      <c r="BD33" s="3"/>
      <c r="BE33" s="3"/>
      <c r="BF33" s="3"/>
    </row>
    <row r="34" spans="1:58" s="19" customFormat="1" x14ac:dyDescent="0.25">
      <c r="A34" s="21" t="s">
        <v>377</v>
      </c>
      <c r="B34" s="21" t="s">
        <v>345</v>
      </c>
      <c r="C34" s="22" t="s">
        <v>40</v>
      </c>
      <c r="D34" s="22"/>
      <c r="E34" s="23">
        <v>41</v>
      </c>
      <c r="F34" s="23">
        <v>26</v>
      </c>
      <c r="G34" s="23">
        <v>30</v>
      </c>
      <c r="H34" s="23">
        <v>32</v>
      </c>
      <c r="I34" s="23">
        <v>26</v>
      </c>
      <c r="J34" s="23">
        <v>28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21" t="s">
        <v>1237</v>
      </c>
      <c r="B35" s="21" t="s">
        <v>1238</v>
      </c>
      <c r="C35" s="22" t="s">
        <v>19</v>
      </c>
      <c r="D35" s="22"/>
      <c r="E35" s="23">
        <v>15</v>
      </c>
      <c r="F35" s="23">
        <v>26</v>
      </c>
      <c r="G35" s="23">
        <v>31</v>
      </c>
      <c r="H35" s="23">
        <v>34</v>
      </c>
      <c r="I35" s="23">
        <v>34</v>
      </c>
      <c r="J35" s="23">
        <v>33</v>
      </c>
      <c r="K35" s="23">
        <v>37</v>
      </c>
      <c r="L35" s="23">
        <v>26</v>
      </c>
      <c r="M35" s="23">
        <v>30</v>
      </c>
      <c r="N35" s="23">
        <v>34</v>
      </c>
      <c r="O35" s="23">
        <v>35</v>
      </c>
      <c r="P35" s="23">
        <v>37</v>
      </c>
      <c r="Q35" s="23">
        <v>40</v>
      </c>
      <c r="R35" s="23"/>
      <c r="S35" s="23"/>
      <c r="T35" s="23"/>
      <c r="U35" s="23">
        <v>40</v>
      </c>
      <c r="V35" s="23">
        <v>36</v>
      </c>
      <c r="W35" s="23"/>
      <c r="X35" s="23"/>
      <c r="Y35" s="23"/>
      <c r="Z35" s="23"/>
      <c r="AA35" s="23"/>
      <c r="AB35" s="23"/>
      <c r="AC35" s="23"/>
      <c r="AD35" s="22"/>
      <c r="AE35" s="23"/>
      <c r="AF35" s="22"/>
      <c r="AG35" s="23"/>
      <c r="AH35" s="22"/>
      <c r="AI35" s="23"/>
      <c r="AJ35" s="22"/>
      <c r="AK35" s="23"/>
      <c r="AL35" s="22"/>
      <c r="AM35" s="23"/>
      <c r="AN35" s="22"/>
      <c r="AO35" s="23"/>
      <c r="AP35" s="22"/>
      <c r="AQ35" s="23"/>
      <c r="AR35" s="22"/>
      <c r="AS35" s="23"/>
      <c r="AT35" s="22"/>
      <c r="AU35" s="23"/>
      <c r="AV35" s="22">
        <v>38</v>
      </c>
      <c r="AW35" s="23">
        <v>37</v>
      </c>
      <c r="AY35" s="3"/>
      <c r="BA35" s="3"/>
      <c r="BC35" s="3"/>
      <c r="BE35" s="3"/>
    </row>
    <row r="36" spans="1:58" s="19" customFormat="1" x14ac:dyDescent="0.25">
      <c r="A36" s="21" t="s">
        <v>406</v>
      </c>
      <c r="B36" s="21" t="s">
        <v>353</v>
      </c>
      <c r="C36" s="22" t="s">
        <v>363</v>
      </c>
      <c r="D36" s="22"/>
      <c r="E36" s="23">
        <v>22</v>
      </c>
      <c r="F36" s="23">
        <v>15</v>
      </c>
      <c r="G36" s="23">
        <v>32</v>
      </c>
      <c r="H36" s="23">
        <v>37</v>
      </c>
      <c r="I36" s="23">
        <v>37</v>
      </c>
      <c r="J36" s="23">
        <v>37</v>
      </c>
      <c r="K36" s="23">
        <v>34</v>
      </c>
      <c r="L36" s="23">
        <v>38</v>
      </c>
      <c r="M36" s="23">
        <v>39</v>
      </c>
      <c r="N36" s="23"/>
      <c r="O36" s="23">
        <v>39</v>
      </c>
      <c r="P36" s="23">
        <v>39</v>
      </c>
      <c r="Q36" s="23"/>
      <c r="R36" s="23">
        <v>38</v>
      </c>
      <c r="S36" s="23">
        <v>40</v>
      </c>
      <c r="T36" s="23">
        <v>28</v>
      </c>
      <c r="U36" s="23">
        <v>32</v>
      </c>
      <c r="V36" s="23">
        <v>23</v>
      </c>
      <c r="W36" s="23">
        <v>26</v>
      </c>
      <c r="X36" s="23">
        <v>30</v>
      </c>
      <c r="Y36" s="23">
        <v>37</v>
      </c>
      <c r="Z36" s="23">
        <v>38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>
        <v>15</v>
      </c>
      <c r="AU36" s="23">
        <v>29</v>
      </c>
      <c r="AV36" s="23">
        <v>33</v>
      </c>
      <c r="AW36" s="23">
        <v>35</v>
      </c>
      <c r="AX36" s="3"/>
      <c r="AY36" s="3"/>
      <c r="AZ36" s="3"/>
      <c r="BA36" s="3"/>
      <c r="BB36" s="3"/>
      <c r="BC36" s="3"/>
      <c r="BD36" s="3"/>
      <c r="BE36" s="3"/>
      <c r="BF36" s="3"/>
    </row>
    <row r="37" spans="1:58" s="19" customFormat="1" x14ac:dyDescent="0.25">
      <c r="A37" s="21" t="s">
        <v>383</v>
      </c>
      <c r="B37" s="21" t="s">
        <v>361</v>
      </c>
      <c r="C37" s="22" t="s">
        <v>384</v>
      </c>
      <c r="D37" s="22"/>
      <c r="E37" s="23">
        <v>32</v>
      </c>
      <c r="F37" s="23">
        <v>24</v>
      </c>
      <c r="G37" s="23">
        <v>33</v>
      </c>
      <c r="H37" s="23">
        <v>36</v>
      </c>
      <c r="I37" s="23">
        <v>36</v>
      </c>
      <c r="J37" s="23">
        <v>34</v>
      </c>
      <c r="K37" s="23">
        <v>36</v>
      </c>
      <c r="L37" s="23">
        <v>37</v>
      </c>
      <c r="M37" s="23">
        <v>34</v>
      </c>
      <c r="N37" s="23">
        <v>36</v>
      </c>
      <c r="O37" s="23">
        <v>38</v>
      </c>
      <c r="P37" s="23">
        <v>36</v>
      </c>
      <c r="Q37" s="23">
        <v>37</v>
      </c>
      <c r="R37" s="23">
        <v>34</v>
      </c>
      <c r="S37" s="23">
        <v>33</v>
      </c>
      <c r="T37" s="23">
        <v>34</v>
      </c>
      <c r="U37" s="23">
        <v>35</v>
      </c>
      <c r="V37" s="23">
        <v>33</v>
      </c>
      <c r="W37" s="23">
        <v>31</v>
      </c>
      <c r="X37" s="23">
        <v>28</v>
      </c>
      <c r="Y37" s="23">
        <v>24</v>
      </c>
      <c r="Z37" s="23">
        <v>27</v>
      </c>
      <c r="AA37" s="23">
        <v>29</v>
      </c>
      <c r="AB37" s="23">
        <v>29</v>
      </c>
      <c r="AC37" s="23">
        <v>28</v>
      </c>
      <c r="AD37" s="23">
        <v>31</v>
      </c>
      <c r="AE37" s="23">
        <v>28</v>
      </c>
      <c r="AF37" s="23">
        <v>27</v>
      </c>
      <c r="AG37" s="23">
        <v>28</v>
      </c>
      <c r="AH37" s="23">
        <v>31</v>
      </c>
      <c r="AI37" s="23">
        <v>31</v>
      </c>
      <c r="AJ37" s="23">
        <v>30</v>
      </c>
      <c r="AK37" s="23">
        <v>35</v>
      </c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>
        <v>39</v>
      </c>
      <c r="AW37" s="23"/>
      <c r="AX37" s="3"/>
      <c r="AY37" s="3"/>
      <c r="AZ37" s="3"/>
      <c r="BA37" s="3"/>
      <c r="BB37" s="3"/>
      <c r="BC37" s="3"/>
      <c r="BD37" s="3"/>
      <c r="BE37" s="3"/>
      <c r="BF37" s="3"/>
    </row>
    <row r="38" spans="1:58" s="19" customFormat="1" x14ac:dyDescent="0.25">
      <c r="A38" s="21" t="s">
        <v>1239</v>
      </c>
      <c r="B38" s="21" t="s">
        <v>399</v>
      </c>
      <c r="C38" s="22" t="s">
        <v>363</v>
      </c>
      <c r="D38" s="22"/>
      <c r="E38" s="23">
        <v>13</v>
      </c>
      <c r="F38" s="23">
        <v>27</v>
      </c>
      <c r="G38" s="23">
        <v>34</v>
      </c>
      <c r="H38" s="23">
        <v>40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>
        <v>37</v>
      </c>
      <c r="AG38" s="23">
        <v>40</v>
      </c>
      <c r="AH38" s="23"/>
      <c r="AI38" s="23"/>
      <c r="AJ38" s="23">
        <v>27</v>
      </c>
      <c r="AK38" s="23">
        <v>34</v>
      </c>
      <c r="AL38" s="23">
        <v>30</v>
      </c>
      <c r="AM38" s="23">
        <v>30</v>
      </c>
      <c r="AN38" s="23">
        <v>35</v>
      </c>
      <c r="AO38" s="23">
        <v>38</v>
      </c>
      <c r="AP38" s="23">
        <v>36</v>
      </c>
      <c r="AQ38" s="23">
        <v>36</v>
      </c>
      <c r="AR38" s="23">
        <v>39</v>
      </c>
      <c r="AS38" s="23"/>
      <c r="AT38" s="23"/>
      <c r="AU38" s="23"/>
      <c r="AV38" s="23"/>
      <c r="AW38" s="2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A39" s="21" t="s">
        <v>365</v>
      </c>
      <c r="B39" s="21" t="s">
        <v>366</v>
      </c>
      <c r="C39" s="22" t="s">
        <v>367</v>
      </c>
      <c r="D39" s="22"/>
      <c r="E39" s="23">
        <v>30</v>
      </c>
      <c r="F39" s="23">
        <v>33</v>
      </c>
      <c r="G39" s="23">
        <v>35</v>
      </c>
      <c r="H39" s="23">
        <v>38</v>
      </c>
      <c r="I39" s="23">
        <v>38</v>
      </c>
      <c r="J39" s="23">
        <v>36</v>
      </c>
      <c r="K39" s="23"/>
      <c r="L39" s="23"/>
      <c r="M39" s="23"/>
      <c r="N39" s="23">
        <v>39</v>
      </c>
      <c r="O39" s="23">
        <v>40</v>
      </c>
      <c r="P39" s="23"/>
      <c r="Q39" s="23"/>
      <c r="R39" s="23">
        <v>40</v>
      </c>
      <c r="S39" s="23"/>
      <c r="T39" s="23"/>
      <c r="U39" s="23"/>
      <c r="V39" s="23"/>
      <c r="W39" s="23"/>
      <c r="X39" s="23">
        <v>39</v>
      </c>
      <c r="Y39" s="23">
        <v>40</v>
      </c>
      <c r="Z39" s="23">
        <v>40</v>
      </c>
      <c r="AA39" s="23">
        <v>33</v>
      </c>
      <c r="AB39" s="23">
        <v>39</v>
      </c>
      <c r="AC39" s="23">
        <v>38</v>
      </c>
      <c r="AD39" s="23">
        <v>39</v>
      </c>
      <c r="AE39" s="23">
        <v>33</v>
      </c>
      <c r="AF39" s="23">
        <v>35</v>
      </c>
      <c r="AG39" s="23">
        <v>36</v>
      </c>
      <c r="AH39" s="23">
        <v>38</v>
      </c>
      <c r="AI39" s="23">
        <v>38</v>
      </c>
      <c r="AJ39" s="23">
        <v>37</v>
      </c>
      <c r="AK39" s="23"/>
      <c r="AL39" s="23">
        <v>39</v>
      </c>
      <c r="AM39" s="23">
        <v>35</v>
      </c>
      <c r="AN39" s="23">
        <v>38</v>
      </c>
      <c r="AO39" s="23">
        <v>34</v>
      </c>
      <c r="AP39" s="23">
        <v>34</v>
      </c>
      <c r="AQ39" s="23">
        <v>35</v>
      </c>
      <c r="AR39" s="23">
        <v>37</v>
      </c>
      <c r="AS39" s="23">
        <v>39</v>
      </c>
      <c r="AT39" s="23">
        <v>40</v>
      </c>
      <c r="AU39" s="23">
        <v>40</v>
      </c>
      <c r="AV39" s="23"/>
      <c r="AW39" s="23"/>
      <c r="AX39" s="3"/>
      <c r="AY39" s="3"/>
      <c r="AZ39" s="3"/>
      <c r="BA39" s="3"/>
      <c r="BB39" s="3"/>
      <c r="BC39" s="3"/>
      <c r="BD39" s="3"/>
      <c r="BE39" s="3"/>
      <c r="BF39" s="3"/>
    </row>
    <row r="40" spans="1:58" s="19" customFormat="1" x14ac:dyDescent="0.25">
      <c r="A40" s="21" t="s">
        <v>381</v>
      </c>
      <c r="B40" s="21" t="s">
        <v>382</v>
      </c>
      <c r="C40" s="22" t="s">
        <v>39</v>
      </c>
      <c r="D40" s="22"/>
      <c r="E40" s="23">
        <v>29</v>
      </c>
      <c r="F40" s="23">
        <v>30</v>
      </c>
      <c r="G40" s="23">
        <v>36</v>
      </c>
      <c r="H40" s="23">
        <v>39</v>
      </c>
      <c r="I40" s="23">
        <v>39</v>
      </c>
      <c r="J40" s="23">
        <v>38</v>
      </c>
      <c r="K40" s="23">
        <v>40</v>
      </c>
      <c r="L40" s="23"/>
      <c r="M40" s="23">
        <v>40</v>
      </c>
      <c r="N40" s="23"/>
      <c r="O40" s="23"/>
      <c r="P40" s="23"/>
      <c r="Q40" s="23"/>
      <c r="R40" s="23"/>
      <c r="S40" s="23"/>
      <c r="T40" s="23"/>
      <c r="U40" s="23"/>
      <c r="V40" s="23"/>
      <c r="W40" s="23">
        <v>40</v>
      </c>
      <c r="X40" s="23">
        <v>38</v>
      </c>
      <c r="Y40" s="23">
        <v>39</v>
      </c>
      <c r="Z40" s="23"/>
      <c r="AA40" s="23">
        <v>39</v>
      </c>
      <c r="AB40" s="23"/>
      <c r="AC40" s="23">
        <v>39</v>
      </c>
      <c r="AD40" s="23">
        <v>40</v>
      </c>
      <c r="AE40" s="23"/>
      <c r="AF40" s="23">
        <v>39</v>
      </c>
      <c r="AG40" s="23">
        <v>38</v>
      </c>
      <c r="AH40" s="23">
        <v>40</v>
      </c>
      <c r="AI40" s="23">
        <v>40</v>
      </c>
      <c r="AJ40" s="23"/>
      <c r="AK40" s="23">
        <v>40</v>
      </c>
      <c r="AL40" s="23">
        <v>32</v>
      </c>
      <c r="AM40" s="23">
        <v>34</v>
      </c>
      <c r="AN40" s="23">
        <v>31</v>
      </c>
      <c r="AO40" s="23">
        <v>35</v>
      </c>
      <c r="AP40" s="23">
        <v>35</v>
      </c>
      <c r="AQ40" s="23">
        <v>38</v>
      </c>
      <c r="AR40" s="23">
        <v>35</v>
      </c>
      <c r="AS40" s="23">
        <v>36</v>
      </c>
      <c r="AT40" s="23">
        <v>35</v>
      </c>
      <c r="AU40" s="23">
        <v>36</v>
      </c>
      <c r="AV40" s="23">
        <v>30</v>
      </c>
      <c r="AW40" s="23">
        <v>32</v>
      </c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21" t="s">
        <v>401</v>
      </c>
      <c r="B41" s="21" t="s">
        <v>380</v>
      </c>
      <c r="C41" s="22" t="s">
        <v>349</v>
      </c>
      <c r="D41" s="22"/>
      <c r="E41" s="23">
        <v>34</v>
      </c>
      <c r="F41" s="23">
        <v>9</v>
      </c>
      <c r="G41" s="23">
        <v>37</v>
      </c>
      <c r="H41" s="23"/>
      <c r="I41" s="23">
        <v>40</v>
      </c>
      <c r="J41" s="23"/>
      <c r="K41" s="23">
        <v>39</v>
      </c>
      <c r="L41" s="23"/>
      <c r="M41" s="23"/>
      <c r="N41" s="23"/>
      <c r="O41" s="23"/>
      <c r="P41" s="23"/>
      <c r="Q41" s="23"/>
      <c r="R41" s="23"/>
      <c r="S41" s="23">
        <v>38</v>
      </c>
      <c r="T41" s="23">
        <v>38</v>
      </c>
      <c r="U41" s="23">
        <v>33</v>
      </c>
      <c r="V41" s="23">
        <v>35</v>
      </c>
      <c r="W41" s="23">
        <v>32</v>
      </c>
      <c r="X41" s="23">
        <v>33</v>
      </c>
      <c r="Y41" s="23">
        <v>34</v>
      </c>
      <c r="Z41" s="23">
        <v>35</v>
      </c>
      <c r="AA41" s="23">
        <v>38</v>
      </c>
      <c r="AB41" s="23">
        <v>36</v>
      </c>
      <c r="AC41" s="23">
        <v>30</v>
      </c>
      <c r="AD41" s="23">
        <v>27</v>
      </c>
      <c r="AE41" s="23">
        <v>25</v>
      </c>
      <c r="AF41" s="23">
        <v>16</v>
      </c>
      <c r="AG41" s="23">
        <v>9</v>
      </c>
      <c r="AH41" s="23">
        <v>23</v>
      </c>
      <c r="AI41" s="23">
        <v>29</v>
      </c>
      <c r="AJ41" s="23">
        <v>25</v>
      </c>
      <c r="AK41" s="23">
        <v>30</v>
      </c>
      <c r="AL41" s="23">
        <v>31</v>
      </c>
      <c r="AM41" s="23">
        <v>29</v>
      </c>
      <c r="AN41" s="23">
        <v>30</v>
      </c>
      <c r="AO41" s="23">
        <v>32</v>
      </c>
      <c r="AP41" s="23">
        <v>31</v>
      </c>
      <c r="AQ41" s="23">
        <v>31</v>
      </c>
      <c r="AR41" s="23">
        <v>32</v>
      </c>
      <c r="AS41" s="23">
        <v>31</v>
      </c>
      <c r="AT41" s="23">
        <v>36</v>
      </c>
      <c r="AU41" s="23">
        <v>37</v>
      </c>
      <c r="AV41" s="23">
        <v>31</v>
      </c>
      <c r="AW41" s="23">
        <v>33</v>
      </c>
      <c r="AX41" s="3"/>
      <c r="AY41" s="3"/>
      <c r="AZ41" s="3"/>
      <c r="BA41" s="3"/>
      <c r="BB41" s="3"/>
      <c r="BC41" s="3"/>
      <c r="BD41" s="3"/>
      <c r="BE41" s="3"/>
      <c r="BF41" s="3"/>
    </row>
    <row r="42" spans="1:58" s="19" customFormat="1" x14ac:dyDescent="0.25">
      <c r="A42" s="21" t="s">
        <v>402</v>
      </c>
      <c r="B42" s="21" t="s">
        <v>403</v>
      </c>
      <c r="C42" s="22" t="s">
        <v>54</v>
      </c>
      <c r="D42" s="22"/>
      <c r="E42" s="23">
        <v>16</v>
      </c>
      <c r="F42" s="23">
        <v>33</v>
      </c>
      <c r="G42" s="23">
        <v>38</v>
      </c>
      <c r="H42" s="23"/>
      <c r="I42" s="23"/>
      <c r="J42" s="23">
        <v>40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>
        <v>40</v>
      </c>
      <c r="W42" s="23">
        <v>39</v>
      </c>
      <c r="X42" s="23">
        <v>40</v>
      </c>
      <c r="Y42" s="23">
        <v>36</v>
      </c>
      <c r="Z42" s="23">
        <v>39</v>
      </c>
      <c r="AA42" s="23">
        <v>40</v>
      </c>
      <c r="AB42" s="23"/>
      <c r="AC42" s="23">
        <v>36</v>
      </c>
      <c r="AD42" s="23">
        <v>33</v>
      </c>
      <c r="AE42" s="23">
        <v>37</v>
      </c>
      <c r="AF42" s="23">
        <v>38</v>
      </c>
      <c r="AG42" s="23">
        <v>37</v>
      </c>
      <c r="AH42" s="23"/>
      <c r="AI42" s="23">
        <v>39</v>
      </c>
      <c r="AJ42" s="23">
        <v>38</v>
      </c>
      <c r="AK42" s="23"/>
      <c r="AL42" s="23"/>
      <c r="AM42" s="23">
        <v>39</v>
      </c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A43" s="21" t="s">
        <v>374</v>
      </c>
      <c r="B43" s="21" t="s">
        <v>375</v>
      </c>
      <c r="C43" s="22" t="s">
        <v>371</v>
      </c>
      <c r="D43" s="22"/>
      <c r="E43" s="23">
        <v>11</v>
      </c>
      <c r="F43" s="23">
        <v>25</v>
      </c>
      <c r="G43" s="23">
        <v>39</v>
      </c>
      <c r="H43" s="23"/>
      <c r="I43" s="23"/>
      <c r="J43" s="23"/>
      <c r="K43" s="23"/>
      <c r="L43" s="23"/>
      <c r="M43" s="23"/>
      <c r="N43" s="23">
        <v>40</v>
      </c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2"/>
      <c r="AE43" s="23"/>
      <c r="AF43" s="22"/>
      <c r="AG43" s="23"/>
      <c r="AH43" s="22"/>
      <c r="AI43" s="23"/>
      <c r="AJ43" s="22"/>
      <c r="AK43" s="23"/>
      <c r="AL43" s="22"/>
      <c r="AM43" s="23"/>
      <c r="AN43" s="22"/>
      <c r="AO43" s="23">
        <v>27</v>
      </c>
      <c r="AP43" s="22">
        <v>26</v>
      </c>
      <c r="AQ43" s="23">
        <v>26</v>
      </c>
      <c r="AR43" s="22">
        <v>25</v>
      </c>
      <c r="AS43" s="23">
        <v>27</v>
      </c>
      <c r="AT43" s="22">
        <v>30</v>
      </c>
      <c r="AU43" s="23">
        <v>27</v>
      </c>
      <c r="AV43" s="22">
        <v>25</v>
      </c>
      <c r="AW43" s="23">
        <v>27</v>
      </c>
      <c r="AY43" s="3"/>
      <c r="BA43" s="3"/>
      <c r="BC43" s="3"/>
      <c r="BE43" s="3"/>
    </row>
    <row r="44" spans="1:58" x14ac:dyDescent="0.25">
      <c r="A44" s="21" t="s">
        <v>391</v>
      </c>
      <c r="B44" s="21" t="s">
        <v>392</v>
      </c>
      <c r="C44" s="22" t="s">
        <v>33</v>
      </c>
      <c r="D44" s="22"/>
      <c r="E44" s="23">
        <v>1</v>
      </c>
      <c r="F44" s="23">
        <v>40</v>
      </c>
      <c r="G44" s="23">
        <v>40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3"/>
      <c r="AY44" s="3"/>
      <c r="AZ44" s="3"/>
      <c r="BA44" s="3"/>
      <c r="BB44" s="3"/>
      <c r="BC44" s="3"/>
      <c r="BD44" s="3"/>
      <c r="BE44" s="3"/>
      <c r="BF44" s="3"/>
    </row>
    <row r="45" spans="1:58" s="19" customFormat="1" x14ac:dyDescent="0.25">
      <c r="A45" s="21" t="s">
        <v>794</v>
      </c>
      <c r="B45" s="21" t="s">
        <v>618</v>
      </c>
      <c r="C45" s="22" t="s">
        <v>170</v>
      </c>
      <c r="D45" s="22"/>
      <c r="E45" s="23">
        <v>2</v>
      </c>
      <c r="F45" s="23">
        <v>8</v>
      </c>
      <c r="G45" s="23"/>
      <c r="H45" s="23">
        <v>8</v>
      </c>
      <c r="I45" s="23">
        <v>24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A46" s="21" t="s">
        <v>1240</v>
      </c>
      <c r="B46" s="21" t="s">
        <v>1241</v>
      </c>
      <c r="C46" s="22" t="s">
        <v>19</v>
      </c>
      <c r="D46" s="22"/>
      <c r="E46" s="23">
        <v>39</v>
      </c>
      <c r="F46" s="23">
        <v>11</v>
      </c>
      <c r="G46" s="23"/>
      <c r="H46" s="23">
        <v>11</v>
      </c>
      <c r="I46" s="23">
        <v>12</v>
      </c>
      <c r="J46" s="23">
        <v>16</v>
      </c>
      <c r="K46" s="23">
        <v>18</v>
      </c>
      <c r="L46" s="23">
        <v>21</v>
      </c>
      <c r="M46" s="23">
        <v>21</v>
      </c>
      <c r="N46" s="23">
        <v>24</v>
      </c>
      <c r="O46" s="23">
        <v>22</v>
      </c>
      <c r="P46" s="23">
        <v>24</v>
      </c>
      <c r="Q46" s="23">
        <v>23</v>
      </c>
      <c r="R46" s="23">
        <v>23</v>
      </c>
      <c r="S46" s="23">
        <v>27</v>
      </c>
      <c r="T46" s="23">
        <v>30</v>
      </c>
      <c r="U46" s="23">
        <v>29</v>
      </c>
      <c r="V46" s="23">
        <v>31</v>
      </c>
      <c r="W46" s="23">
        <v>33</v>
      </c>
      <c r="X46" s="23">
        <v>35</v>
      </c>
      <c r="Y46" s="23">
        <v>31</v>
      </c>
      <c r="Z46" s="23">
        <v>34</v>
      </c>
      <c r="AA46" s="23">
        <v>36</v>
      </c>
      <c r="AB46" s="23">
        <v>38</v>
      </c>
      <c r="AC46" s="23">
        <v>37</v>
      </c>
      <c r="AD46" s="23">
        <v>36</v>
      </c>
      <c r="AE46" s="23">
        <v>36</v>
      </c>
      <c r="AF46" s="23">
        <v>36</v>
      </c>
      <c r="AG46" s="23">
        <v>39</v>
      </c>
      <c r="AH46" s="23"/>
      <c r="AI46" s="23"/>
      <c r="AJ46" s="23">
        <v>39</v>
      </c>
      <c r="AK46" s="23"/>
      <c r="AL46" s="23">
        <v>37</v>
      </c>
      <c r="AM46" s="23">
        <v>33</v>
      </c>
      <c r="AN46" s="23">
        <v>29</v>
      </c>
      <c r="AO46" s="23">
        <v>29</v>
      </c>
      <c r="AP46" s="23">
        <v>23</v>
      </c>
      <c r="AQ46" s="23">
        <v>19</v>
      </c>
      <c r="AR46" s="23">
        <v>22</v>
      </c>
      <c r="AS46" s="23">
        <v>24</v>
      </c>
      <c r="AT46" s="23">
        <v>26</v>
      </c>
      <c r="AU46" s="23">
        <v>23</v>
      </c>
      <c r="AV46" s="23">
        <v>21</v>
      </c>
      <c r="AW46" s="23">
        <v>24</v>
      </c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21" t="s">
        <v>797</v>
      </c>
      <c r="B47" s="21" t="s">
        <v>798</v>
      </c>
      <c r="C47" s="22" t="s">
        <v>90</v>
      </c>
      <c r="D47" s="22"/>
      <c r="E47" s="23">
        <v>1</v>
      </c>
      <c r="F47" s="23">
        <v>17</v>
      </c>
      <c r="G47" s="23"/>
      <c r="H47" s="23">
        <v>17</v>
      </c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3"/>
      <c r="AY47" s="3"/>
      <c r="AZ47" s="3"/>
      <c r="BA47" s="3"/>
      <c r="BB47" s="3"/>
      <c r="BC47" s="3"/>
      <c r="BD47" s="3"/>
      <c r="BE47" s="3"/>
      <c r="BF47" s="3"/>
    </row>
    <row r="48" spans="1:58" s="19" customFormat="1" x14ac:dyDescent="0.25">
      <c r="A48" s="21" t="s">
        <v>1242</v>
      </c>
      <c r="B48" s="21" t="s">
        <v>1243</v>
      </c>
      <c r="C48" s="22" t="s">
        <v>1244</v>
      </c>
      <c r="D48" s="22"/>
      <c r="E48" s="23">
        <v>1</v>
      </c>
      <c r="F48" s="23">
        <v>35</v>
      </c>
      <c r="G48" s="23"/>
      <c r="H48" s="23">
        <v>35</v>
      </c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3"/>
      <c r="AY48" s="3"/>
      <c r="AZ48" s="3"/>
      <c r="BA48" s="3"/>
      <c r="BB48" s="3"/>
      <c r="BC48" s="3"/>
      <c r="BD48" s="3"/>
      <c r="BE48" s="3"/>
      <c r="BF48" s="3"/>
    </row>
    <row r="49" spans="1:58" s="19" customFormat="1" x14ac:dyDescent="0.25">
      <c r="A49" s="21" t="s">
        <v>804</v>
      </c>
      <c r="B49" s="21" t="s">
        <v>805</v>
      </c>
      <c r="C49" s="22" t="s">
        <v>174</v>
      </c>
      <c r="D49" s="22" t="s">
        <v>14</v>
      </c>
      <c r="E49" s="23">
        <v>1</v>
      </c>
      <c r="F49" s="23">
        <v>13</v>
      </c>
      <c r="G49" s="23"/>
      <c r="H49" s="23"/>
      <c r="I49" s="23">
        <v>13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3"/>
      <c r="AY49" s="3"/>
      <c r="AZ49" s="3"/>
      <c r="BA49" s="3"/>
      <c r="BB49" s="3"/>
      <c r="BC49" s="3"/>
      <c r="BD49" s="3"/>
      <c r="BE49" s="3"/>
      <c r="BF49" s="3"/>
    </row>
    <row r="50" spans="1:58" s="19" customFormat="1" x14ac:dyDescent="0.25">
      <c r="A50" s="21" t="s">
        <v>1245</v>
      </c>
      <c r="B50" s="21" t="s">
        <v>1246</v>
      </c>
      <c r="C50" s="22" t="s">
        <v>40</v>
      </c>
      <c r="D50" s="22"/>
      <c r="E50" s="23">
        <v>2</v>
      </c>
      <c r="F50" s="23">
        <v>35</v>
      </c>
      <c r="G50" s="23"/>
      <c r="H50" s="23"/>
      <c r="I50" s="23">
        <v>35</v>
      </c>
      <c r="J50" s="23">
        <v>39</v>
      </c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5">
      <c r="A51" s="21" t="s">
        <v>817</v>
      </c>
      <c r="B51" s="21" t="s">
        <v>246</v>
      </c>
      <c r="C51" s="22" t="s">
        <v>33</v>
      </c>
      <c r="D51" s="22" t="s">
        <v>14</v>
      </c>
      <c r="E51" s="23">
        <v>16</v>
      </c>
      <c r="F51" s="23">
        <v>1</v>
      </c>
      <c r="G51" s="23"/>
      <c r="H51" s="23"/>
      <c r="I51" s="23"/>
      <c r="J51" s="23">
        <v>1</v>
      </c>
      <c r="K51" s="23">
        <v>8</v>
      </c>
      <c r="L51" s="23">
        <v>12</v>
      </c>
      <c r="M51" s="23">
        <v>16</v>
      </c>
      <c r="N51" s="23">
        <v>18</v>
      </c>
      <c r="O51" s="23">
        <v>17</v>
      </c>
      <c r="P51" s="23">
        <v>22</v>
      </c>
      <c r="Q51" s="23">
        <v>27</v>
      </c>
      <c r="R51" s="23">
        <v>27</v>
      </c>
      <c r="S51" s="23">
        <v>21</v>
      </c>
      <c r="T51" s="23">
        <v>20</v>
      </c>
      <c r="U51" s="23">
        <v>21</v>
      </c>
      <c r="V51" s="23">
        <v>19</v>
      </c>
      <c r="W51" s="23">
        <v>22</v>
      </c>
      <c r="X51" s="23">
        <v>31</v>
      </c>
      <c r="Y51" s="23"/>
      <c r="Z51" s="23"/>
      <c r="AA51" s="23"/>
      <c r="AB51" s="23">
        <v>37</v>
      </c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5">
      <c r="A52" s="21" t="s">
        <v>1247</v>
      </c>
      <c r="B52" s="21" t="s">
        <v>1248</v>
      </c>
      <c r="C52" s="22" t="s">
        <v>19</v>
      </c>
      <c r="D52" s="22"/>
      <c r="E52" s="23">
        <v>2</v>
      </c>
      <c r="F52" s="23">
        <v>35</v>
      </c>
      <c r="G52" s="23"/>
      <c r="H52" s="23"/>
      <c r="I52" s="23"/>
      <c r="J52" s="23">
        <v>35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>
        <v>40</v>
      </c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3"/>
      <c r="AY52" s="3"/>
      <c r="AZ52" s="3"/>
      <c r="BA52" s="3"/>
      <c r="BB52" s="3"/>
      <c r="BC52" s="3"/>
      <c r="BD52" s="3"/>
      <c r="BE52" s="3"/>
      <c r="BF52" s="3"/>
    </row>
    <row r="53" spans="1:58" s="19" customFormat="1" x14ac:dyDescent="0.25">
      <c r="A53" s="21" t="s">
        <v>830</v>
      </c>
      <c r="B53" s="21" t="s">
        <v>629</v>
      </c>
      <c r="C53" s="22" t="s">
        <v>45</v>
      </c>
      <c r="D53" s="22"/>
      <c r="E53" s="23">
        <v>1</v>
      </c>
      <c r="F53" s="23">
        <v>12</v>
      </c>
      <c r="G53" s="23"/>
      <c r="H53" s="23"/>
      <c r="I53" s="23"/>
      <c r="J53" s="23"/>
      <c r="K53" s="23">
        <v>12</v>
      </c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5">
      <c r="A54" s="21" t="s">
        <v>1249</v>
      </c>
      <c r="B54" s="21" t="s">
        <v>392</v>
      </c>
      <c r="C54" s="22" t="s">
        <v>151</v>
      </c>
      <c r="D54" s="22"/>
      <c r="E54" s="23">
        <v>39</v>
      </c>
      <c r="F54" s="23">
        <v>14</v>
      </c>
      <c r="G54" s="23"/>
      <c r="H54" s="23"/>
      <c r="I54" s="23"/>
      <c r="J54" s="23"/>
      <c r="K54" s="23">
        <v>14</v>
      </c>
      <c r="L54" s="23">
        <v>19</v>
      </c>
      <c r="M54" s="23">
        <v>18</v>
      </c>
      <c r="N54" s="23">
        <v>23</v>
      </c>
      <c r="O54" s="23">
        <v>21</v>
      </c>
      <c r="P54" s="23">
        <v>23</v>
      </c>
      <c r="Q54" s="23">
        <v>20</v>
      </c>
      <c r="R54" s="23">
        <v>20</v>
      </c>
      <c r="S54" s="23">
        <v>20</v>
      </c>
      <c r="T54" s="23">
        <v>23</v>
      </c>
      <c r="U54" s="23">
        <v>26</v>
      </c>
      <c r="V54" s="23">
        <v>24</v>
      </c>
      <c r="W54" s="23">
        <v>25</v>
      </c>
      <c r="X54" s="23">
        <v>24</v>
      </c>
      <c r="Y54" s="23">
        <v>25</v>
      </c>
      <c r="Z54" s="23">
        <v>26</v>
      </c>
      <c r="AA54" s="23">
        <v>24</v>
      </c>
      <c r="AB54" s="23">
        <v>27</v>
      </c>
      <c r="AC54" s="23">
        <v>27</v>
      </c>
      <c r="AD54" s="23">
        <v>28</v>
      </c>
      <c r="AE54" s="23">
        <v>26</v>
      </c>
      <c r="AF54" s="23">
        <v>24</v>
      </c>
      <c r="AG54" s="23">
        <v>26</v>
      </c>
      <c r="AH54" s="23">
        <v>26</v>
      </c>
      <c r="AI54" s="23">
        <v>26</v>
      </c>
      <c r="AJ54" s="23">
        <v>24</v>
      </c>
      <c r="AK54" s="23">
        <v>26</v>
      </c>
      <c r="AL54" s="23">
        <v>24</v>
      </c>
      <c r="AM54" s="23">
        <v>25</v>
      </c>
      <c r="AN54" s="23">
        <v>26</v>
      </c>
      <c r="AO54" s="23">
        <v>26</v>
      </c>
      <c r="AP54" s="23">
        <v>28</v>
      </c>
      <c r="AQ54" s="23">
        <v>27</v>
      </c>
      <c r="AR54" s="23">
        <v>26</v>
      </c>
      <c r="AS54" s="23">
        <v>28</v>
      </c>
      <c r="AT54" s="23">
        <v>28</v>
      </c>
      <c r="AU54" s="23">
        <v>26</v>
      </c>
      <c r="AV54" s="23">
        <v>24</v>
      </c>
      <c r="AW54" s="23">
        <v>23</v>
      </c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25">
      <c r="A55" s="21" t="s">
        <v>1250</v>
      </c>
      <c r="B55" s="21" t="s">
        <v>345</v>
      </c>
      <c r="C55" s="22" t="s">
        <v>40</v>
      </c>
      <c r="D55" s="22"/>
      <c r="E55" s="23">
        <v>41</v>
      </c>
      <c r="F55" s="23">
        <v>26</v>
      </c>
      <c r="G55" s="23"/>
      <c r="H55" s="23"/>
      <c r="I55" s="23"/>
      <c r="J55" s="23"/>
      <c r="K55" s="23">
        <v>28</v>
      </c>
      <c r="L55" s="23">
        <v>32</v>
      </c>
      <c r="M55" s="23">
        <v>33</v>
      </c>
      <c r="N55" s="23">
        <v>33</v>
      </c>
      <c r="O55" s="23">
        <v>33</v>
      </c>
      <c r="P55" s="23">
        <v>35</v>
      </c>
      <c r="Q55" s="23">
        <v>33</v>
      </c>
      <c r="R55" s="23">
        <v>37</v>
      </c>
      <c r="S55" s="23">
        <v>37</v>
      </c>
      <c r="T55" s="23">
        <v>35</v>
      </c>
      <c r="U55" s="23">
        <v>34</v>
      </c>
      <c r="V55" s="23">
        <v>30</v>
      </c>
      <c r="W55" s="23">
        <v>34</v>
      </c>
      <c r="X55" s="23">
        <v>34</v>
      </c>
      <c r="Y55" s="23">
        <v>33</v>
      </c>
      <c r="Z55" s="23">
        <v>37</v>
      </c>
      <c r="AA55" s="23">
        <v>31</v>
      </c>
      <c r="AB55" s="23">
        <v>34</v>
      </c>
      <c r="AC55" s="23">
        <v>33</v>
      </c>
      <c r="AD55" s="23">
        <v>34</v>
      </c>
      <c r="AE55" s="23">
        <v>32</v>
      </c>
      <c r="AF55" s="23">
        <v>33</v>
      </c>
      <c r="AG55" s="23">
        <v>33</v>
      </c>
      <c r="AH55" s="23">
        <v>37</v>
      </c>
      <c r="AI55" s="23">
        <v>36</v>
      </c>
      <c r="AJ55" s="23">
        <v>35</v>
      </c>
      <c r="AK55" s="23">
        <v>37</v>
      </c>
      <c r="AL55" s="23">
        <v>33</v>
      </c>
      <c r="AM55" s="23">
        <v>37</v>
      </c>
      <c r="AN55" s="23">
        <v>33</v>
      </c>
      <c r="AO55" s="23">
        <v>33</v>
      </c>
      <c r="AP55" s="23">
        <v>33</v>
      </c>
      <c r="AQ55" s="23">
        <v>34</v>
      </c>
      <c r="AR55" s="23">
        <v>36</v>
      </c>
      <c r="AS55" s="23">
        <v>37</v>
      </c>
      <c r="AT55" s="23">
        <v>38</v>
      </c>
      <c r="AU55" s="23">
        <v>39</v>
      </c>
      <c r="AV55" s="23"/>
      <c r="AW55" s="2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5">
      <c r="A56" s="21" t="s">
        <v>385</v>
      </c>
      <c r="B56" s="21" t="s">
        <v>77</v>
      </c>
      <c r="C56" s="22" t="s">
        <v>386</v>
      </c>
      <c r="D56" s="22"/>
      <c r="E56" s="23">
        <v>4</v>
      </c>
      <c r="F56" s="23">
        <v>38</v>
      </c>
      <c r="G56" s="23"/>
      <c r="H56" s="23"/>
      <c r="I56" s="23"/>
      <c r="J56" s="23"/>
      <c r="K56" s="23">
        <v>38</v>
      </c>
      <c r="L56" s="23">
        <v>39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>
        <v>40</v>
      </c>
      <c r="AN56" s="23">
        <v>39</v>
      </c>
      <c r="AO56" s="23"/>
      <c r="AP56" s="23"/>
      <c r="AQ56" s="23"/>
      <c r="AR56" s="23"/>
      <c r="AS56" s="23"/>
      <c r="AT56" s="23"/>
      <c r="AU56" s="23"/>
      <c r="AV56" s="23"/>
      <c r="AW56" s="23"/>
      <c r="AX56" s="3"/>
      <c r="AY56" s="3"/>
      <c r="AZ56" s="3"/>
      <c r="BA56" s="3"/>
      <c r="BB56" s="3"/>
      <c r="BC56" s="3"/>
      <c r="BD56" s="3"/>
      <c r="BE56" s="3"/>
      <c r="BF56" s="3"/>
    </row>
    <row r="57" spans="1:58" s="19" customFormat="1" x14ac:dyDescent="0.25">
      <c r="A57" s="21" t="s">
        <v>838</v>
      </c>
      <c r="B57" s="21" t="s">
        <v>251</v>
      </c>
      <c r="C57" s="22" t="s">
        <v>89</v>
      </c>
      <c r="D57" s="22"/>
      <c r="E57" s="23">
        <v>3</v>
      </c>
      <c r="F57" s="23">
        <v>1</v>
      </c>
      <c r="G57" s="23"/>
      <c r="H57" s="23"/>
      <c r="I57" s="23"/>
      <c r="J57" s="23"/>
      <c r="K57" s="23"/>
      <c r="L57" s="23">
        <v>1</v>
      </c>
      <c r="M57" s="23">
        <v>14</v>
      </c>
      <c r="N57" s="23">
        <v>22</v>
      </c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3"/>
      <c r="AY57" s="3"/>
      <c r="AZ57" s="3"/>
      <c r="BA57" s="3"/>
      <c r="BB57" s="3"/>
      <c r="BC57" s="3"/>
      <c r="BD57" s="3"/>
      <c r="BE57" s="3"/>
      <c r="BF57" s="3"/>
    </row>
    <row r="58" spans="1:58" s="19" customFormat="1" x14ac:dyDescent="0.25">
      <c r="A58" s="21" t="s">
        <v>841</v>
      </c>
      <c r="B58" s="21" t="s">
        <v>240</v>
      </c>
      <c r="C58" s="22" t="s">
        <v>74</v>
      </c>
      <c r="D58" s="22"/>
      <c r="E58" s="23">
        <v>2</v>
      </c>
      <c r="F58" s="23">
        <v>13</v>
      </c>
      <c r="G58" s="23"/>
      <c r="H58" s="23"/>
      <c r="I58" s="23"/>
      <c r="J58" s="23"/>
      <c r="K58" s="23"/>
      <c r="L58" s="23">
        <v>13</v>
      </c>
      <c r="M58" s="23">
        <v>23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5">
      <c r="A59" s="21" t="s">
        <v>1251</v>
      </c>
      <c r="B59" s="21" t="s">
        <v>387</v>
      </c>
      <c r="C59" s="22" t="s">
        <v>371</v>
      </c>
      <c r="D59" s="22"/>
      <c r="E59" s="23">
        <v>25</v>
      </c>
      <c r="F59" s="23">
        <v>18</v>
      </c>
      <c r="G59" s="23"/>
      <c r="H59" s="23"/>
      <c r="I59" s="23"/>
      <c r="J59" s="23"/>
      <c r="K59" s="23"/>
      <c r="L59" s="23">
        <v>18</v>
      </c>
      <c r="M59" s="23">
        <v>24</v>
      </c>
      <c r="N59" s="23">
        <v>25</v>
      </c>
      <c r="O59" s="23">
        <v>25</v>
      </c>
      <c r="P59" s="23">
        <v>32</v>
      </c>
      <c r="Q59" s="23">
        <v>34</v>
      </c>
      <c r="R59" s="23">
        <v>33</v>
      </c>
      <c r="S59" s="23">
        <v>34</v>
      </c>
      <c r="T59" s="23">
        <v>36</v>
      </c>
      <c r="U59" s="23">
        <v>36</v>
      </c>
      <c r="V59" s="23">
        <v>37</v>
      </c>
      <c r="W59" s="23">
        <v>35</v>
      </c>
      <c r="X59" s="23">
        <v>37</v>
      </c>
      <c r="Y59" s="23">
        <v>32</v>
      </c>
      <c r="Z59" s="23">
        <v>33</v>
      </c>
      <c r="AA59" s="23">
        <v>37</v>
      </c>
      <c r="AB59" s="23">
        <v>40</v>
      </c>
      <c r="AC59" s="23">
        <v>35</v>
      </c>
      <c r="AD59" s="23">
        <v>37</v>
      </c>
      <c r="AE59" s="23"/>
      <c r="AF59" s="23">
        <v>34</v>
      </c>
      <c r="AG59" s="23">
        <v>35</v>
      </c>
      <c r="AH59" s="23"/>
      <c r="AI59" s="23"/>
      <c r="AJ59" s="23">
        <v>40</v>
      </c>
      <c r="AK59" s="23"/>
      <c r="AL59" s="23"/>
      <c r="AM59" s="23"/>
      <c r="AN59" s="23">
        <v>40</v>
      </c>
      <c r="AO59" s="23">
        <v>36</v>
      </c>
      <c r="AP59" s="23">
        <v>39</v>
      </c>
      <c r="AQ59" s="23"/>
      <c r="AR59" s="23"/>
      <c r="AS59" s="23"/>
      <c r="AT59" s="23"/>
      <c r="AU59" s="23"/>
      <c r="AV59" s="23"/>
      <c r="AW59" s="2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21" t="s">
        <v>1252</v>
      </c>
      <c r="B60" s="21" t="s">
        <v>1253</v>
      </c>
      <c r="C60" s="22" t="s">
        <v>56</v>
      </c>
      <c r="D60" s="22"/>
      <c r="E60" s="23">
        <v>4</v>
      </c>
      <c r="F60" s="23">
        <v>35</v>
      </c>
      <c r="G60" s="23"/>
      <c r="H60" s="23"/>
      <c r="I60" s="23"/>
      <c r="J60" s="23"/>
      <c r="K60" s="23"/>
      <c r="L60" s="23">
        <v>35</v>
      </c>
      <c r="M60" s="23"/>
      <c r="N60" s="23">
        <v>38</v>
      </c>
      <c r="O60" s="23">
        <v>37</v>
      </c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2"/>
      <c r="AE60" s="23"/>
      <c r="AF60" s="22"/>
      <c r="AG60" s="23"/>
      <c r="AH60" s="22"/>
      <c r="AI60" s="23"/>
      <c r="AJ60" s="22"/>
      <c r="AK60" s="23"/>
      <c r="AL60" s="22"/>
      <c r="AM60" s="23"/>
      <c r="AN60" s="22"/>
      <c r="AO60" s="23">
        <v>40</v>
      </c>
      <c r="AP60" s="22"/>
      <c r="AQ60" s="23"/>
      <c r="AR60" s="22"/>
      <c r="AS60" s="23"/>
      <c r="AT60" s="22"/>
      <c r="AU60" s="23"/>
      <c r="AV60" s="22"/>
      <c r="AW60" s="23"/>
      <c r="AY60" s="3"/>
      <c r="BA60" s="3"/>
      <c r="BC60" s="3"/>
      <c r="BE60" s="3"/>
    </row>
    <row r="61" spans="1:58" s="19" customFormat="1" ht="12.75" customHeight="1" x14ac:dyDescent="0.25">
      <c r="A61" s="21" t="s">
        <v>1254</v>
      </c>
      <c r="B61" s="21" t="s">
        <v>395</v>
      </c>
      <c r="C61" s="22" t="s">
        <v>62</v>
      </c>
      <c r="D61" s="22"/>
      <c r="E61" s="23">
        <v>37</v>
      </c>
      <c r="F61" s="23">
        <v>3</v>
      </c>
      <c r="G61" s="23"/>
      <c r="H61" s="23"/>
      <c r="I61" s="23"/>
      <c r="J61" s="23"/>
      <c r="K61" s="23"/>
      <c r="L61" s="23"/>
      <c r="M61" s="23">
        <v>3</v>
      </c>
      <c r="N61" s="23">
        <v>4</v>
      </c>
      <c r="O61" s="23">
        <v>8</v>
      </c>
      <c r="P61" s="23">
        <v>10</v>
      </c>
      <c r="Q61" s="23">
        <v>8</v>
      </c>
      <c r="R61" s="23">
        <v>9</v>
      </c>
      <c r="S61" s="23">
        <v>10</v>
      </c>
      <c r="T61" s="23">
        <v>13</v>
      </c>
      <c r="U61" s="23">
        <v>12</v>
      </c>
      <c r="V61" s="23">
        <v>14</v>
      </c>
      <c r="W61" s="23">
        <v>12</v>
      </c>
      <c r="X61" s="23">
        <v>14</v>
      </c>
      <c r="Y61" s="23">
        <v>12</v>
      </c>
      <c r="Z61" s="23">
        <v>14</v>
      </c>
      <c r="AA61" s="23">
        <v>12</v>
      </c>
      <c r="AB61" s="23">
        <v>16</v>
      </c>
      <c r="AC61" s="23">
        <v>16</v>
      </c>
      <c r="AD61" s="23">
        <v>15</v>
      </c>
      <c r="AE61" s="23">
        <v>13</v>
      </c>
      <c r="AF61" s="23">
        <v>15</v>
      </c>
      <c r="AG61" s="23">
        <v>16</v>
      </c>
      <c r="AH61" s="23">
        <v>16</v>
      </c>
      <c r="AI61" s="23">
        <v>13</v>
      </c>
      <c r="AJ61" s="23">
        <v>14</v>
      </c>
      <c r="AK61" s="23">
        <v>15</v>
      </c>
      <c r="AL61" s="23">
        <v>15</v>
      </c>
      <c r="AM61" s="23">
        <v>14</v>
      </c>
      <c r="AN61" s="23">
        <v>17</v>
      </c>
      <c r="AO61" s="23">
        <v>15</v>
      </c>
      <c r="AP61" s="23">
        <v>13</v>
      </c>
      <c r="AQ61" s="23">
        <v>14</v>
      </c>
      <c r="AR61" s="23">
        <v>16</v>
      </c>
      <c r="AS61" s="23">
        <v>12</v>
      </c>
      <c r="AT61" s="23">
        <v>17</v>
      </c>
      <c r="AU61" s="23">
        <v>16</v>
      </c>
      <c r="AV61" s="23">
        <v>14</v>
      </c>
      <c r="AW61" s="23">
        <v>14</v>
      </c>
      <c r="AX61" s="3"/>
      <c r="AY61" s="3"/>
      <c r="AZ61" s="3"/>
      <c r="BA61" s="3"/>
      <c r="BB61" s="3"/>
      <c r="BC61" s="3"/>
      <c r="BD61" s="3"/>
      <c r="BE61" s="3"/>
      <c r="BF61" s="3"/>
    </row>
    <row r="62" spans="1:58" s="19" customFormat="1" x14ac:dyDescent="0.25">
      <c r="A62" s="21" t="s">
        <v>141</v>
      </c>
      <c r="B62" s="21" t="s">
        <v>86</v>
      </c>
      <c r="C62" s="22" t="s">
        <v>45</v>
      </c>
      <c r="D62" s="22"/>
      <c r="E62" s="23">
        <v>1</v>
      </c>
      <c r="F62" s="23">
        <v>37</v>
      </c>
      <c r="G62" s="23"/>
      <c r="H62" s="23"/>
      <c r="I62" s="23"/>
      <c r="J62" s="23"/>
      <c r="K62" s="23"/>
      <c r="L62" s="23"/>
      <c r="M62" s="23">
        <v>37</v>
      </c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3"/>
      <c r="AY62" s="3"/>
      <c r="AZ62" s="3"/>
      <c r="BA62" s="3"/>
      <c r="BB62" s="3"/>
      <c r="BC62" s="3"/>
      <c r="BD62" s="3"/>
      <c r="BE62" s="3"/>
      <c r="BF62" s="3"/>
    </row>
    <row r="63" spans="1:58" s="19" customFormat="1" x14ac:dyDescent="0.25">
      <c r="A63" s="21" t="s">
        <v>863</v>
      </c>
      <c r="B63" s="21" t="s">
        <v>652</v>
      </c>
      <c r="C63" s="22" t="s">
        <v>653</v>
      </c>
      <c r="D63" s="22"/>
      <c r="E63" s="23">
        <v>1</v>
      </c>
      <c r="F63" s="23">
        <v>7</v>
      </c>
      <c r="G63" s="23"/>
      <c r="H63" s="23"/>
      <c r="I63" s="23"/>
      <c r="J63" s="23"/>
      <c r="K63" s="23"/>
      <c r="L63" s="23"/>
      <c r="M63" s="23"/>
      <c r="N63" s="23">
        <v>7</v>
      </c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3"/>
      <c r="AY63" s="3"/>
      <c r="AZ63" s="3"/>
      <c r="BA63" s="3"/>
      <c r="BB63" s="3"/>
      <c r="BC63" s="3"/>
      <c r="BD63" s="3"/>
      <c r="BE63" s="3"/>
      <c r="BF63" s="3"/>
    </row>
    <row r="64" spans="1:58" s="19" customFormat="1" x14ac:dyDescent="0.25">
      <c r="A64" s="21" t="s">
        <v>1255</v>
      </c>
      <c r="B64" s="21" t="s">
        <v>400</v>
      </c>
      <c r="C64" s="22" t="s">
        <v>363</v>
      </c>
      <c r="D64" s="22"/>
      <c r="E64" s="23">
        <v>18</v>
      </c>
      <c r="F64" s="23">
        <v>15</v>
      </c>
      <c r="G64" s="23"/>
      <c r="H64" s="23"/>
      <c r="I64" s="23"/>
      <c r="J64" s="23"/>
      <c r="K64" s="23"/>
      <c r="L64" s="23"/>
      <c r="M64" s="23"/>
      <c r="N64" s="23">
        <v>15</v>
      </c>
      <c r="O64" s="23">
        <v>23</v>
      </c>
      <c r="P64" s="23">
        <v>29</v>
      </c>
      <c r="Q64" s="23">
        <v>35</v>
      </c>
      <c r="R64" s="23">
        <v>39</v>
      </c>
      <c r="S64" s="23"/>
      <c r="T64" s="23"/>
      <c r="U64" s="23">
        <v>39</v>
      </c>
      <c r="V64" s="23"/>
      <c r="W64" s="23"/>
      <c r="X64" s="23"/>
      <c r="Y64" s="23"/>
      <c r="Z64" s="23"/>
      <c r="AA64" s="23"/>
      <c r="AB64" s="23"/>
      <c r="AC64" s="23"/>
      <c r="AD64" s="23"/>
      <c r="AE64" s="23">
        <v>40</v>
      </c>
      <c r="AF64" s="23">
        <v>40</v>
      </c>
      <c r="AG64" s="23"/>
      <c r="AH64" s="23"/>
      <c r="AI64" s="23"/>
      <c r="AJ64" s="23"/>
      <c r="AK64" s="23"/>
      <c r="AL64" s="23">
        <v>40</v>
      </c>
      <c r="AM64" s="23"/>
      <c r="AN64" s="23"/>
      <c r="AO64" s="23">
        <v>37</v>
      </c>
      <c r="AP64" s="23">
        <v>37</v>
      </c>
      <c r="AQ64" s="23">
        <v>37</v>
      </c>
      <c r="AR64" s="23">
        <v>38</v>
      </c>
      <c r="AS64" s="23">
        <v>40</v>
      </c>
      <c r="AT64" s="23">
        <v>39</v>
      </c>
      <c r="AU64" s="23">
        <v>38</v>
      </c>
      <c r="AV64" s="23">
        <v>40</v>
      </c>
      <c r="AW64" s="23">
        <v>39</v>
      </c>
      <c r="AX64" s="3"/>
      <c r="AY64" s="3"/>
      <c r="AZ64" s="3"/>
      <c r="BA64" s="3"/>
      <c r="BB64" s="3"/>
      <c r="BC64" s="3"/>
      <c r="BD64" s="3"/>
      <c r="BE64" s="3"/>
      <c r="BF64" s="3"/>
    </row>
    <row r="65" spans="1:58" s="19" customFormat="1" x14ac:dyDescent="0.25">
      <c r="A65" s="21" t="s">
        <v>1256</v>
      </c>
      <c r="B65" s="21" t="s">
        <v>394</v>
      </c>
      <c r="C65" s="22" t="s">
        <v>21</v>
      </c>
      <c r="D65" s="22"/>
      <c r="E65" s="23">
        <v>4</v>
      </c>
      <c r="F65" s="23">
        <v>4</v>
      </c>
      <c r="G65" s="23"/>
      <c r="H65" s="23"/>
      <c r="I65" s="23"/>
      <c r="J65" s="23"/>
      <c r="K65" s="23"/>
      <c r="L65" s="23"/>
      <c r="M65" s="23"/>
      <c r="N65" s="23"/>
      <c r="O65" s="23">
        <v>4</v>
      </c>
      <c r="P65" s="23">
        <v>25</v>
      </c>
      <c r="Q65" s="23">
        <v>39</v>
      </c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>
        <v>32</v>
      </c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3"/>
      <c r="AY65" s="3"/>
      <c r="AZ65" s="3"/>
      <c r="BA65" s="3"/>
      <c r="BB65" s="3"/>
      <c r="BC65" s="3"/>
      <c r="BD65" s="3"/>
      <c r="BE65" s="3"/>
      <c r="BF65" s="3"/>
    </row>
    <row r="66" spans="1:58" s="19" customFormat="1" x14ac:dyDescent="0.25">
      <c r="A66" s="21" t="s">
        <v>878</v>
      </c>
      <c r="B66" s="21" t="s">
        <v>879</v>
      </c>
      <c r="C66" s="22" t="s">
        <v>24</v>
      </c>
      <c r="D66" s="22"/>
      <c r="E66" s="23">
        <v>1</v>
      </c>
      <c r="F66" s="23">
        <v>12</v>
      </c>
      <c r="G66" s="23"/>
      <c r="H66" s="23"/>
      <c r="I66" s="23"/>
      <c r="J66" s="23"/>
      <c r="K66" s="23"/>
      <c r="L66" s="23"/>
      <c r="M66" s="23"/>
      <c r="N66" s="23"/>
      <c r="O66" s="23">
        <v>12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3"/>
      <c r="AY66" s="3"/>
      <c r="AZ66" s="3"/>
      <c r="BA66" s="3"/>
      <c r="BB66" s="3"/>
      <c r="BC66" s="3"/>
      <c r="BD66" s="3"/>
      <c r="BE66" s="3"/>
      <c r="BF66" s="3"/>
    </row>
    <row r="67" spans="1:58" s="19" customFormat="1" x14ac:dyDescent="0.25">
      <c r="A67" s="21" t="s">
        <v>203</v>
      </c>
      <c r="B67" s="21" t="s">
        <v>204</v>
      </c>
      <c r="C67" s="22" t="s">
        <v>24</v>
      </c>
      <c r="D67" s="22"/>
      <c r="E67" s="23">
        <v>1</v>
      </c>
      <c r="F67" s="23">
        <v>36</v>
      </c>
      <c r="G67" s="23"/>
      <c r="H67" s="23"/>
      <c r="I67" s="23"/>
      <c r="J67" s="23"/>
      <c r="K67" s="23"/>
      <c r="L67" s="23"/>
      <c r="M67" s="23"/>
      <c r="N67" s="23"/>
      <c r="O67" s="23">
        <v>36</v>
      </c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21" t="s">
        <v>891</v>
      </c>
      <c r="B68" s="21" t="s">
        <v>668</v>
      </c>
      <c r="C68" s="22" t="s">
        <v>24</v>
      </c>
      <c r="D68" s="22"/>
      <c r="E68" s="23">
        <v>3</v>
      </c>
      <c r="F68" s="23">
        <v>6</v>
      </c>
      <c r="G68" s="23"/>
      <c r="H68" s="23"/>
      <c r="I68" s="23"/>
      <c r="J68" s="23"/>
      <c r="K68" s="23"/>
      <c r="L68" s="23"/>
      <c r="M68" s="23"/>
      <c r="N68" s="23"/>
      <c r="O68" s="23"/>
      <c r="P68" s="23">
        <v>6</v>
      </c>
      <c r="Q68" s="23">
        <v>21</v>
      </c>
      <c r="R68" s="23"/>
      <c r="S68" s="23">
        <v>30</v>
      </c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21" t="s">
        <v>1257</v>
      </c>
      <c r="B69" s="21" t="s">
        <v>397</v>
      </c>
      <c r="C69" s="22" t="s">
        <v>39</v>
      </c>
      <c r="D69" s="22"/>
      <c r="E69" s="23">
        <v>34</v>
      </c>
      <c r="F69" s="23">
        <v>4</v>
      </c>
      <c r="G69" s="23"/>
      <c r="H69" s="23"/>
      <c r="I69" s="23"/>
      <c r="J69" s="23"/>
      <c r="K69" s="23"/>
      <c r="L69" s="23"/>
      <c r="M69" s="23"/>
      <c r="N69" s="23"/>
      <c r="O69" s="23"/>
      <c r="P69" s="23">
        <v>17</v>
      </c>
      <c r="Q69" s="23">
        <v>17</v>
      </c>
      <c r="R69" s="23">
        <v>19</v>
      </c>
      <c r="S69" s="23">
        <v>22</v>
      </c>
      <c r="T69" s="23">
        <v>18</v>
      </c>
      <c r="U69" s="23">
        <v>14</v>
      </c>
      <c r="V69" s="23">
        <v>12</v>
      </c>
      <c r="W69" s="23">
        <v>13</v>
      </c>
      <c r="X69" s="23">
        <v>13</v>
      </c>
      <c r="Y69" s="23">
        <v>8</v>
      </c>
      <c r="Z69" s="23">
        <v>9</v>
      </c>
      <c r="AA69" s="23">
        <v>10</v>
      </c>
      <c r="AB69" s="23">
        <v>12</v>
      </c>
      <c r="AC69" s="23">
        <v>11</v>
      </c>
      <c r="AD69" s="23">
        <v>9</v>
      </c>
      <c r="AE69" s="23">
        <v>7</v>
      </c>
      <c r="AF69" s="23">
        <v>7</v>
      </c>
      <c r="AG69" s="23">
        <v>10</v>
      </c>
      <c r="AH69" s="23">
        <v>9</v>
      </c>
      <c r="AI69" s="23">
        <v>7</v>
      </c>
      <c r="AJ69" s="23">
        <v>7</v>
      </c>
      <c r="AK69" s="23">
        <v>7</v>
      </c>
      <c r="AL69" s="23">
        <v>6</v>
      </c>
      <c r="AM69" s="23">
        <v>6</v>
      </c>
      <c r="AN69" s="23">
        <v>6</v>
      </c>
      <c r="AO69" s="23">
        <v>4</v>
      </c>
      <c r="AP69" s="23">
        <v>5</v>
      </c>
      <c r="AQ69" s="23">
        <v>5</v>
      </c>
      <c r="AR69" s="23">
        <v>7</v>
      </c>
      <c r="AS69" s="23">
        <v>7</v>
      </c>
      <c r="AT69" s="23">
        <v>9</v>
      </c>
      <c r="AU69" s="23">
        <v>7</v>
      </c>
      <c r="AV69" s="23">
        <v>7</v>
      </c>
      <c r="AW69" s="23">
        <v>9</v>
      </c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5">
      <c r="A70" s="21" t="s">
        <v>1258</v>
      </c>
      <c r="B70" s="21" t="s">
        <v>1259</v>
      </c>
      <c r="C70" s="22" t="s">
        <v>19</v>
      </c>
      <c r="D70" s="22"/>
      <c r="E70" s="23">
        <v>34</v>
      </c>
      <c r="F70" s="23">
        <v>19</v>
      </c>
      <c r="G70" s="23"/>
      <c r="H70" s="23"/>
      <c r="I70" s="23"/>
      <c r="J70" s="23"/>
      <c r="K70" s="23"/>
      <c r="L70" s="23"/>
      <c r="M70" s="23"/>
      <c r="N70" s="23"/>
      <c r="O70" s="23"/>
      <c r="P70" s="23">
        <v>19</v>
      </c>
      <c r="Q70" s="23">
        <v>25</v>
      </c>
      <c r="R70" s="23">
        <v>28</v>
      </c>
      <c r="S70" s="23">
        <v>28</v>
      </c>
      <c r="T70" s="23">
        <v>31</v>
      </c>
      <c r="U70" s="23">
        <v>31</v>
      </c>
      <c r="V70" s="23">
        <v>34</v>
      </c>
      <c r="W70" s="23">
        <v>37</v>
      </c>
      <c r="X70" s="23">
        <v>36</v>
      </c>
      <c r="Y70" s="23">
        <v>29</v>
      </c>
      <c r="Z70" s="23">
        <v>32</v>
      </c>
      <c r="AA70" s="23">
        <v>30</v>
      </c>
      <c r="AB70" s="23">
        <v>32</v>
      </c>
      <c r="AC70" s="23">
        <v>32</v>
      </c>
      <c r="AD70" s="23">
        <v>32</v>
      </c>
      <c r="AE70" s="23">
        <v>31</v>
      </c>
      <c r="AF70" s="23">
        <v>31</v>
      </c>
      <c r="AG70" s="23">
        <v>32</v>
      </c>
      <c r="AH70" s="23">
        <v>35</v>
      </c>
      <c r="AI70" s="23">
        <v>34</v>
      </c>
      <c r="AJ70" s="23">
        <v>33</v>
      </c>
      <c r="AK70" s="23">
        <v>33</v>
      </c>
      <c r="AL70" s="23">
        <v>29</v>
      </c>
      <c r="AM70" s="23">
        <v>28</v>
      </c>
      <c r="AN70" s="23">
        <v>32</v>
      </c>
      <c r="AO70" s="23">
        <v>31</v>
      </c>
      <c r="AP70" s="23">
        <v>32</v>
      </c>
      <c r="AQ70" s="23">
        <v>32</v>
      </c>
      <c r="AR70" s="23">
        <v>34</v>
      </c>
      <c r="AS70" s="23">
        <v>33</v>
      </c>
      <c r="AT70" s="23">
        <v>37</v>
      </c>
      <c r="AU70" s="23">
        <v>34</v>
      </c>
      <c r="AV70" s="23">
        <v>37</v>
      </c>
      <c r="AW70" s="23">
        <v>36</v>
      </c>
      <c r="AX70" s="3"/>
      <c r="AY70" s="3"/>
      <c r="AZ70" s="3"/>
      <c r="BA70" s="3"/>
      <c r="BB70" s="3"/>
      <c r="BC70" s="3"/>
      <c r="BD70" s="3"/>
      <c r="BE70" s="3"/>
      <c r="BF70" s="3"/>
    </row>
    <row r="71" spans="1:58" s="19" customFormat="1" x14ac:dyDescent="0.25">
      <c r="A71" s="21" t="s">
        <v>223</v>
      </c>
      <c r="B71" s="21" t="s">
        <v>224</v>
      </c>
      <c r="C71" s="22" t="s">
        <v>128</v>
      </c>
      <c r="D71" s="22"/>
      <c r="E71" s="23">
        <v>3</v>
      </c>
      <c r="F71" s="23">
        <v>19</v>
      </c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>
        <v>19</v>
      </c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>
        <v>30</v>
      </c>
      <c r="AC71" s="23"/>
      <c r="AD71" s="23"/>
      <c r="AE71" s="23"/>
      <c r="AF71" s="23"/>
      <c r="AG71" s="23"/>
      <c r="AH71" s="23"/>
      <c r="AI71" s="23"/>
      <c r="AJ71" s="23"/>
      <c r="AK71" s="23">
        <v>28</v>
      </c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3"/>
      <c r="AY71" s="3"/>
      <c r="AZ71" s="3"/>
      <c r="BA71" s="3"/>
      <c r="BB71" s="3"/>
      <c r="BC71" s="3"/>
      <c r="BD71" s="3"/>
      <c r="BE71" s="3"/>
      <c r="BF71" s="3"/>
    </row>
    <row r="72" spans="1:58" s="19" customFormat="1" x14ac:dyDescent="0.25">
      <c r="A72" s="21" t="s">
        <v>1260</v>
      </c>
      <c r="B72" s="21" t="s">
        <v>1261</v>
      </c>
      <c r="C72" s="22" t="s">
        <v>24</v>
      </c>
      <c r="D72" s="22"/>
      <c r="E72" s="23">
        <v>3</v>
      </c>
      <c r="F72" s="23">
        <v>16</v>
      </c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>
        <v>16</v>
      </c>
      <c r="S72" s="23">
        <v>35</v>
      </c>
      <c r="T72" s="23">
        <v>37</v>
      </c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3"/>
      <c r="AY72" s="3"/>
      <c r="AZ72" s="3"/>
      <c r="BA72" s="3"/>
      <c r="BB72" s="3"/>
      <c r="BC72" s="3"/>
      <c r="BD72" s="3"/>
      <c r="BE72" s="3"/>
      <c r="BF72" s="3"/>
    </row>
    <row r="73" spans="1:58" s="19" customFormat="1" x14ac:dyDescent="0.25">
      <c r="A73" s="21" t="s">
        <v>921</v>
      </c>
      <c r="B73" s="21" t="s">
        <v>162</v>
      </c>
      <c r="C73" s="22" t="s">
        <v>90</v>
      </c>
      <c r="D73" s="22"/>
      <c r="E73" s="23">
        <v>1</v>
      </c>
      <c r="F73" s="23">
        <v>36</v>
      </c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>
        <v>36</v>
      </c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5">
      <c r="A74" s="21" t="s">
        <v>389</v>
      </c>
      <c r="B74" s="21" t="s">
        <v>390</v>
      </c>
      <c r="C74" s="22" t="s">
        <v>371</v>
      </c>
      <c r="D74" s="22"/>
      <c r="E74" s="23">
        <v>1</v>
      </c>
      <c r="F74" s="23">
        <v>39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>
        <v>39</v>
      </c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25">
      <c r="A75" s="21" t="s">
        <v>959</v>
      </c>
      <c r="B75" s="21" t="s">
        <v>708</v>
      </c>
      <c r="C75" s="22" t="s">
        <v>90</v>
      </c>
      <c r="D75" s="22"/>
      <c r="E75" s="23">
        <v>2</v>
      </c>
      <c r="F75" s="23">
        <v>10</v>
      </c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>
        <v>10</v>
      </c>
      <c r="AA75" s="23">
        <v>32</v>
      </c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3"/>
      <c r="AY75" s="3"/>
      <c r="AZ75" s="3"/>
      <c r="BA75" s="3"/>
      <c r="BB75" s="3"/>
      <c r="BC75" s="3"/>
      <c r="BD75" s="3"/>
      <c r="BE75" s="3"/>
      <c r="BF75" s="3"/>
    </row>
    <row r="76" spans="1:58" s="19" customFormat="1" x14ac:dyDescent="0.25">
      <c r="A76" s="21" t="s">
        <v>1262</v>
      </c>
      <c r="B76" s="21" t="s">
        <v>1263</v>
      </c>
      <c r="C76" s="22" t="s">
        <v>151</v>
      </c>
      <c r="D76" s="22"/>
      <c r="E76" s="23">
        <v>2</v>
      </c>
      <c r="F76" s="23">
        <v>25</v>
      </c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>
        <v>25</v>
      </c>
      <c r="AA76" s="23">
        <v>34</v>
      </c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21" t="s">
        <v>1264</v>
      </c>
      <c r="B77" s="21" t="s">
        <v>390</v>
      </c>
      <c r="C77" s="22" t="s">
        <v>371</v>
      </c>
      <c r="D77" s="22"/>
      <c r="E77" s="23">
        <v>15</v>
      </c>
      <c r="F77" s="23">
        <v>6</v>
      </c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>
        <v>6</v>
      </c>
      <c r="AC77" s="23">
        <v>17</v>
      </c>
      <c r="AD77" s="23">
        <v>23</v>
      </c>
      <c r="AE77" s="23">
        <v>22</v>
      </c>
      <c r="AF77" s="23">
        <v>28</v>
      </c>
      <c r="AG77" s="23">
        <v>30</v>
      </c>
      <c r="AH77" s="23">
        <v>30</v>
      </c>
      <c r="AI77" s="23">
        <v>32</v>
      </c>
      <c r="AJ77" s="23">
        <v>32</v>
      </c>
      <c r="AK77" s="23">
        <v>38</v>
      </c>
      <c r="AL77" s="23">
        <v>36</v>
      </c>
      <c r="AM77" s="23">
        <v>36</v>
      </c>
      <c r="AN77" s="23">
        <v>36</v>
      </c>
      <c r="AO77" s="23"/>
      <c r="AP77" s="23">
        <v>38</v>
      </c>
      <c r="AQ77" s="23">
        <v>39</v>
      </c>
      <c r="AR77" s="23"/>
      <c r="AS77" s="23"/>
      <c r="AT77" s="23"/>
      <c r="AU77" s="23"/>
      <c r="AV77" s="23"/>
      <c r="AW77" s="2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21" t="s">
        <v>975</v>
      </c>
      <c r="B78" s="21" t="s">
        <v>976</v>
      </c>
      <c r="C78" s="22" t="s">
        <v>90</v>
      </c>
      <c r="D78" s="22"/>
      <c r="E78" s="23">
        <v>1</v>
      </c>
      <c r="F78" s="23">
        <v>24</v>
      </c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>
        <v>24</v>
      </c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21" t="s">
        <v>984</v>
      </c>
      <c r="B79" s="21" t="s">
        <v>985</v>
      </c>
      <c r="C79" s="22" t="s">
        <v>90</v>
      </c>
      <c r="D79" s="22"/>
      <c r="E79" s="23">
        <v>1</v>
      </c>
      <c r="F79" s="23">
        <v>29</v>
      </c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>
        <v>29</v>
      </c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25">
      <c r="A80" s="21" t="s">
        <v>1265</v>
      </c>
      <c r="B80" s="21" t="s">
        <v>1266</v>
      </c>
      <c r="C80" s="22" t="s">
        <v>21</v>
      </c>
      <c r="D80" s="22"/>
      <c r="E80" s="23">
        <v>1</v>
      </c>
      <c r="F80" s="23">
        <v>34</v>
      </c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>
        <v>34</v>
      </c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21" t="s">
        <v>999</v>
      </c>
      <c r="B81" s="21" t="s">
        <v>1000</v>
      </c>
      <c r="C81" s="22" t="s">
        <v>220</v>
      </c>
      <c r="D81" s="22"/>
      <c r="E81" s="23">
        <v>1</v>
      </c>
      <c r="F81" s="23">
        <v>39</v>
      </c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>
        <v>39</v>
      </c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3"/>
      <c r="AY81" s="3"/>
      <c r="AZ81" s="3"/>
      <c r="BA81" s="3"/>
      <c r="BB81" s="3"/>
      <c r="BC81" s="3"/>
      <c r="BD81" s="3"/>
      <c r="BE81" s="3"/>
      <c r="BF81" s="3"/>
    </row>
    <row r="82" spans="1:58" s="19" customFormat="1" x14ac:dyDescent="0.25">
      <c r="A82" s="21" t="s">
        <v>1267</v>
      </c>
      <c r="B82" s="21" t="s">
        <v>1268</v>
      </c>
      <c r="C82" s="22" t="s">
        <v>199</v>
      </c>
      <c r="D82" s="22"/>
      <c r="E82" s="23">
        <v>2</v>
      </c>
      <c r="F82" s="23">
        <v>17</v>
      </c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>
        <v>17</v>
      </c>
      <c r="AH82" s="23">
        <v>39</v>
      </c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A83" s="21" t="s">
        <v>1018</v>
      </c>
      <c r="B83" s="21" t="s">
        <v>100</v>
      </c>
      <c r="C83" s="22" t="s">
        <v>30</v>
      </c>
      <c r="D83" s="22"/>
      <c r="E83" s="23">
        <v>5</v>
      </c>
      <c r="F83" s="23">
        <v>3</v>
      </c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>
        <v>3</v>
      </c>
      <c r="AI83" s="23">
        <v>20</v>
      </c>
      <c r="AJ83" s="23">
        <v>31</v>
      </c>
      <c r="AK83" s="23">
        <v>32</v>
      </c>
      <c r="AL83" s="23">
        <v>35</v>
      </c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25">
      <c r="A84" s="21" t="s">
        <v>1269</v>
      </c>
      <c r="B84" s="21" t="s">
        <v>1270</v>
      </c>
      <c r="C84" s="22" t="s">
        <v>21</v>
      </c>
      <c r="D84" s="22"/>
      <c r="E84" s="23">
        <v>1</v>
      </c>
      <c r="F84" s="23">
        <v>24</v>
      </c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>
        <v>24</v>
      </c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25">
      <c r="A85" s="21" t="s">
        <v>1021</v>
      </c>
      <c r="B85" s="21" t="s">
        <v>1022</v>
      </c>
      <c r="C85" s="22" t="s">
        <v>89</v>
      </c>
      <c r="D85" s="22"/>
      <c r="E85" s="23">
        <v>1</v>
      </c>
      <c r="F85" s="23">
        <v>33</v>
      </c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>
        <v>33</v>
      </c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3"/>
      <c r="AY85" s="3"/>
      <c r="AZ85" s="3"/>
      <c r="BA85" s="3"/>
      <c r="BB85" s="3"/>
      <c r="BC85" s="3"/>
      <c r="BD85" s="3"/>
      <c r="BE85" s="3"/>
      <c r="BF85" s="3"/>
    </row>
    <row r="86" spans="1:58" s="19" customFormat="1" x14ac:dyDescent="0.25">
      <c r="A86" s="21" t="s">
        <v>1271</v>
      </c>
      <c r="B86" s="21" t="s">
        <v>393</v>
      </c>
      <c r="C86" s="22" t="s">
        <v>40</v>
      </c>
      <c r="D86" s="22"/>
      <c r="E86" s="23">
        <v>5</v>
      </c>
      <c r="F86" s="23">
        <v>30</v>
      </c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>
        <v>30</v>
      </c>
      <c r="AJ86" s="23">
        <v>36</v>
      </c>
      <c r="AK86" s="23">
        <v>36</v>
      </c>
      <c r="AL86" s="23">
        <v>38</v>
      </c>
      <c r="AM86" s="23"/>
      <c r="AN86" s="23"/>
      <c r="AO86" s="23"/>
      <c r="AP86" s="23">
        <v>40</v>
      </c>
      <c r="AQ86" s="23"/>
      <c r="AR86" s="23"/>
      <c r="AS86" s="23"/>
      <c r="AT86" s="23"/>
      <c r="AU86" s="23"/>
      <c r="AV86" s="23"/>
      <c r="AW86" s="2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A87" s="21" t="s">
        <v>1028</v>
      </c>
      <c r="B87" s="21" t="s">
        <v>1029</v>
      </c>
      <c r="C87" s="22" t="s">
        <v>90</v>
      </c>
      <c r="D87" s="22"/>
      <c r="E87" s="23">
        <v>1</v>
      </c>
      <c r="F87" s="23">
        <v>33</v>
      </c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>
        <v>33</v>
      </c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3"/>
      <c r="AY87" s="3"/>
      <c r="AZ87" s="3"/>
      <c r="BA87" s="3"/>
      <c r="BB87" s="3"/>
      <c r="BC87" s="3"/>
      <c r="BD87" s="3"/>
      <c r="BE87" s="3"/>
      <c r="BF87" s="3"/>
    </row>
    <row r="88" spans="1:58" s="19" customFormat="1" x14ac:dyDescent="0.25">
      <c r="A88" s="21" t="s">
        <v>1046</v>
      </c>
      <c r="B88" s="21" t="s">
        <v>244</v>
      </c>
      <c r="C88" s="22" t="s">
        <v>30</v>
      </c>
      <c r="D88" s="22"/>
      <c r="E88" s="23">
        <v>1</v>
      </c>
      <c r="F88" s="23">
        <v>3</v>
      </c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>
        <v>3</v>
      </c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25">
      <c r="A89" s="21" t="s">
        <v>1048</v>
      </c>
      <c r="B89" s="21" t="s">
        <v>1049</v>
      </c>
      <c r="C89" s="22" t="s">
        <v>90</v>
      </c>
      <c r="D89" s="22"/>
      <c r="E89" s="23">
        <v>1</v>
      </c>
      <c r="F89" s="23">
        <v>14</v>
      </c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>
        <v>14</v>
      </c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25">
      <c r="A90" s="21" t="s">
        <v>1055</v>
      </c>
      <c r="B90" s="21" t="s">
        <v>249</v>
      </c>
      <c r="C90" s="22" t="s">
        <v>741</v>
      </c>
      <c r="D90" s="22"/>
      <c r="E90" s="23">
        <v>2</v>
      </c>
      <c r="F90" s="23">
        <v>3</v>
      </c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>
        <v>3</v>
      </c>
      <c r="AM90" s="23">
        <v>32</v>
      </c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25">
      <c r="A91" s="21" t="s">
        <v>1070</v>
      </c>
      <c r="B91" s="21" t="s">
        <v>180</v>
      </c>
      <c r="C91" s="22" t="s">
        <v>90</v>
      </c>
      <c r="D91" s="22"/>
      <c r="E91" s="23">
        <v>1</v>
      </c>
      <c r="F91" s="23">
        <v>19</v>
      </c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>
        <v>19</v>
      </c>
      <c r="AO91" s="23"/>
      <c r="AP91" s="23"/>
      <c r="AQ91" s="23"/>
      <c r="AR91" s="23"/>
      <c r="AS91" s="23"/>
      <c r="AT91" s="23"/>
      <c r="AU91" s="23"/>
      <c r="AV91" s="23"/>
      <c r="AW91" s="23"/>
      <c r="AX91" s="3"/>
      <c r="AY91" s="3"/>
      <c r="AZ91" s="3"/>
      <c r="BA91" s="3"/>
      <c r="BB91" s="3"/>
      <c r="BC91" s="3"/>
      <c r="BD91" s="3"/>
      <c r="BE91" s="3"/>
      <c r="BF91" s="3"/>
    </row>
    <row r="92" spans="1:58" s="19" customFormat="1" x14ac:dyDescent="0.25">
      <c r="A92" s="21" t="s">
        <v>1272</v>
      </c>
      <c r="B92" s="21" t="s">
        <v>1253</v>
      </c>
      <c r="C92" s="22" t="s">
        <v>151</v>
      </c>
      <c r="D92" s="22"/>
      <c r="E92" s="23">
        <v>9</v>
      </c>
      <c r="F92" s="23">
        <v>12</v>
      </c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>
        <v>12</v>
      </c>
      <c r="AP92" s="23">
        <v>20</v>
      </c>
      <c r="AQ92" s="23">
        <v>21</v>
      </c>
      <c r="AR92" s="23">
        <v>24</v>
      </c>
      <c r="AS92" s="23">
        <v>25</v>
      </c>
      <c r="AT92" s="23">
        <v>25</v>
      </c>
      <c r="AU92" s="23">
        <v>24</v>
      </c>
      <c r="AV92" s="23">
        <v>22</v>
      </c>
      <c r="AW92" s="23">
        <v>20</v>
      </c>
      <c r="AX92" s="3"/>
      <c r="AY92" s="3"/>
      <c r="AZ92" s="3"/>
      <c r="BA92" s="3"/>
      <c r="BB92" s="3"/>
      <c r="BC92" s="3"/>
      <c r="BD92" s="3"/>
      <c r="BE92" s="3"/>
      <c r="BF92" s="3"/>
    </row>
    <row r="93" spans="1:58" s="19" customFormat="1" x14ac:dyDescent="0.25">
      <c r="A93" s="21" t="s">
        <v>396</v>
      </c>
      <c r="B93" s="21" t="s">
        <v>397</v>
      </c>
      <c r="C93" s="22" t="s">
        <v>39</v>
      </c>
      <c r="D93" s="22"/>
      <c r="E93" s="23">
        <v>1</v>
      </c>
      <c r="F93" s="23">
        <v>39</v>
      </c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>
        <v>39</v>
      </c>
      <c r="AP93" s="23"/>
      <c r="AQ93" s="23"/>
      <c r="AR93" s="23"/>
      <c r="AS93" s="23"/>
      <c r="AT93" s="23"/>
      <c r="AU93" s="23"/>
      <c r="AV93" s="23"/>
      <c r="AW93" s="2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A94" s="21" t="s">
        <v>1273</v>
      </c>
      <c r="B94" s="21" t="s">
        <v>1274</v>
      </c>
      <c r="C94" s="22" t="s">
        <v>731</v>
      </c>
      <c r="D94" s="22"/>
      <c r="E94" s="23">
        <v>1</v>
      </c>
      <c r="F94" s="23">
        <v>33</v>
      </c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>
        <v>33</v>
      </c>
      <c r="AR94" s="23"/>
      <c r="AS94" s="23"/>
      <c r="AT94" s="23"/>
      <c r="AU94" s="23"/>
      <c r="AV94" s="23"/>
      <c r="AW94" s="23"/>
      <c r="AX94" s="3"/>
      <c r="AY94" s="3"/>
      <c r="AZ94" s="3"/>
      <c r="BA94" s="3"/>
      <c r="BB94" s="3"/>
      <c r="BC94" s="3"/>
      <c r="BD94" s="3"/>
      <c r="BE94" s="3"/>
      <c r="BF94" s="3"/>
    </row>
    <row r="95" spans="1:58" s="19" customFormat="1" x14ac:dyDescent="0.25">
      <c r="A95" s="21" t="s">
        <v>1086</v>
      </c>
      <c r="B95" s="21" t="s">
        <v>1087</v>
      </c>
      <c r="C95" s="22" t="s">
        <v>90</v>
      </c>
      <c r="D95" s="22"/>
      <c r="E95" s="23">
        <v>1</v>
      </c>
      <c r="F95" s="23">
        <v>40</v>
      </c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>
        <v>40</v>
      </c>
      <c r="AR95" s="23"/>
      <c r="AS95" s="23"/>
      <c r="AT95" s="23"/>
      <c r="AU95" s="23"/>
      <c r="AV95" s="23"/>
      <c r="AW95" s="23"/>
      <c r="AX95" s="3"/>
      <c r="AY95" s="3"/>
      <c r="AZ95" s="3"/>
      <c r="BA95" s="3"/>
      <c r="BB95" s="3"/>
      <c r="BC95" s="3"/>
      <c r="BD95" s="3"/>
      <c r="BE95" s="3"/>
      <c r="BF95" s="3"/>
    </row>
    <row r="96" spans="1:58" s="19" customFormat="1" x14ac:dyDescent="0.25">
      <c r="A96" s="21" t="s">
        <v>1275</v>
      </c>
      <c r="B96" s="21" t="s">
        <v>348</v>
      </c>
      <c r="C96" s="22" t="s">
        <v>62</v>
      </c>
      <c r="D96" s="22"/>
      <c r="E96" s="23">
        <v>6</v>
      </c>
      <c r="F96" s="23">
        <v>1</v>
      </c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>
        <v>1</v>
      </c>
      <c r="AS96" s="23">
        <v>1</v>
      </c>
      <c r="AT96" s="23">
        <v>1</v>
      </c>
      <c r="AU96" s="23">
        <v>1</v>
      </c>
      <c r="AV96" s="23">
        <v>1</v>
      </c>
      <c r="AW96" s="23">
        <v>1</v>
      </c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25">
      <c r="A97" s="21" t="s">
        <v>1276</v>
      </c>
      <c r="B97" s="21" t="s">
        <v>1277</v>
      </c>
      <c r="C97" s="22" t="s">
        <v>371</v>
      </c>
      <c r="D97" s="22"/>
      <c r="E97" s="23">
        <v>2</v>
      </c>
      <c r="F97" s="23">
        <v>33</v>
      </c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>
        <v>33</v>
      </c>
      <c r="AS97" s="23">
        <v>34</v>
      </c>
      <c r="AT97" s="23"/>
      <c r="AU97" s="23"/>
      <c r="AV97" s="23"/>
      <c r="AW97" s="23"/>
      <c r="AX97" s="3"/>
      <c r="AY97" s="3"/>
      <c r="AZ97" s="3"/>
      <c r="BA97" s="3"/>
      <c r="BB97" s="3"/>
      <c r="BC97" s="3"/>
      <c r="BD97" s="3"/>
      <c r="BE97" s="3"/>
      <c r="BF97" s="3"/>
    </row>
    <row r="98" spans="1:58" s="19" customFormat="1" x14ac:dyDescent="0.25">
      <c r="A98" s="21" t="s">
        <v>404</v>
      </c>
      <c r="B98" s="21" t="s">
        <v>405</v>
      </c>
      <c r="C98" s="22" t="s">
        <v>349</v>
      </c>
      <c r="D98" s="22"/>
      <c r="E98" s="23">
        <v>3</v>
      </c>
      <c r="F98" s="23">
        <v>38</v>
      </c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>
        <v>40</v>
      </c>
      <c r="AS98" s="23">
        <v>38</v>
      </c>
      <c r="AT98" s="23"/>
      <c r="AU98" s="23"/>
      <c r="AV98" s="23"/>
      <c r="AW98" s="23">
        <v>40</v>
      </c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21" t="s">
        <v>1278</v>
      </c>
      <c r="B99" s="21" t="s">
        <v>1279</v>
      </c>
      <c r="C99" s="22" t="s">
        <v>40</v>
      </c>
      <c r="D99" s="22"/>
      <c r="E99" s="23">
        <v>1</v>
      </c>
      <c r="F99" s="23">
        <v>35</v>
      </c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>
        <v>35</v>
      </c>
      <c r="AT99" s="23"/>
      <c r="AU99" s="23"/>
      <c r="AV99" s="23"/>
      <c r="AW99" s="2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s="19" customFormat="1" x14ac:dyDescent="0.25">
      <c r="A100" s="21" t="s">
        <v>376</v>
      </c>
      <c r="B100" s="21" t="s">
        <v>353</v>
      </c>
      <c r="C100" s="22" t="s">
        <v>363</v>
      </c>
      <c r="D100" s="22"/>
      <c r="E100" s="23">
        <v>4</v>
      </c>
      <c r="F100" s="23">
        <v>11</v>
      </c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>
        <v>11</v>
      </c>
      <c r="AU100" s="23">
        <v>22</v>
      </c>
      <c r="AV100" s="23">
        <v>35</v>
      </c>
      <c r="AW100" s="23">
        <v>31</v>
      </c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25">
      <c r="A101" s="18"/>
      <c r="B101" s="18"/>
      <c r="C101" s="19"/>
      <c r="D101" s="19"/>
      <c r="E101" s="20"/>
      <c r="F101" s="20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25">
      <c r="A102" s="18"/>
      <c r="B102" s="18"/>
      <c r="C102" s="19"/>
      <c r="D102" s="19"/>
      <c r="E102" s="20"/>
      <c r="F102" s="20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s="19" customFormat="1" x14ac:dyDescent="0.25">
      <c r="A103" s="18"/>
      <c r="B103" s="18"/>
      <c r="E103" s="20"/>
      <c r="F103" s="20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/>
      <c r="AE103" s="3"/>
      <c r="AF103"/>
      <c r="AG103" s="3"/>
      <c r="AH103"/>
      <c r="AI103" s="3"/>
      <c r="AJ103"/>
      <c r="AK103" s="3"/>
      <c r="AL103"/>
      <c r="AM103" s="3"/>
      <c r="AN103"/>
      <c r="AO103" s="3"/>
      <c r="AP103"/>
      <c r="AQ103" s="3"/>
      <c r="AR103"/>
      <c r="AS103" s="3"/>
      <c r="AT103"/>
      <c r="AU103" s="3"/>
      <c r="AV103"/>
      <c r="AW103" s="3"/>
      <c r="AX103"/>
      <c r="AY103" s="3"/>
      <c r="AZ103"/>
      <c r="BA103" s="3"/>
      <c r="BB103"/>
      <c r="BC103" s="3"/>
      <c r="BD103"/>
      <c r="BE103" s="3"/>
      <c r="BF103"/>
    </row>
    <row r="104" spans="1:58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7:58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7:58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7:58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7:58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7:58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7:58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7:58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7:58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7:58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7:58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7:58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7:58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7:58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7:58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7:58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7:58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7:58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7:58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7:58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7:58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7:58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7:58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7:58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7:58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7:58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7:58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7:58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7:58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7:58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7:58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7:58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7:58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7:58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7:58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7:58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7:58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E148" s="3"/>
      <c r="AG148" s="3"/>
      <c r="AI148" s="3"/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</row>
    <row r="149" spans="7:58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E149" s="3"/>
      <c r="AG149" s="3"/>
      <c r="AI149" s="3"/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</row>
    <row r="150" spans="7:58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E150" s="3"/>
      <c r="AG150" s="3"/>
      <c r="AI150" s="3"/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</row>
    <row r="151" spans="7:5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E151" s="3"/>
      <c r="AG151" s="3"/>
      <c r="AI151" s="3"/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</row>
    <row r="152" spans="7:5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E152" s="3"/>
      <c r="AG152" s="3"/>
      <c r="AI152" s="3"/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</row>
    <row r="153" spans="7:5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7:5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E154" s="3"/>
      <c r="AG154" s="3"/>
      <c r="AI154" s="3"/>
      <c r="AK154" s="3"/>
      <c r="AM154" s="3"/>
      <c r="AO154" s="3"/>
      <c r="AQ154" s="3"/>
      <c r="AS154" s="3"/>
      <c r="AU154" s="3"/>
      <c r="AW154" s="3"/>
      <c r="AY154" s="3"/>
      <c r="BA154" s="3"/>
      <c r="BC154" s="3"/>
      <c r="BE154" s="3"/>
    </row>
    <row r="155" spans="7:5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7:5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7:5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E157" s="3"/>
      <c r="AG157" s="3"/>
      <c r="AI157" s="3"/>
      <c r="AK157" s="3"/>
      <c r="AM157" s="3"/>
      <c r="AO157" s="3"/>
      <c r="AQ157" s="3"/>
      <c r="AS157" s="3"/>
      <c r="AU157" s="3"/>
      <c r="AW157" s="3"/>
      <c r="AY157" s="3"/>
      <c r="BA157" s="3"/>
      <c r="BC157" s="3"/>
      <c r="BE157" s="3"/>
    </row>
    <row r="158" spans="7:5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E158" s="3"/>
      <c r="AG158" s="3"/>
      <c r="AI158" s="3"/>
      <c r="AK158" s="3"/>
      <c r="AM158" s="3"/>
      <c r="AO158" s="3"/>
      <c r="AQ158" s="3"/>
      <c r="AS158" s="3"/>
      <c r="AU158" s="3"/>
      <c r="AW158" s="3"/>
      <c r="AY158" s="3"/>
      <c r="BA158" s="3"/>
      <c r="BC158" s="3"/>
      <c r="BE158" s="3"/>
    </row>
    <row r="159" spans="7:5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7:5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7:5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E161" s="3"/>
      <c r="AG161" s="3"/>
      <c r="AI161" s="3"/>
      <c r="AK161" s="3"/>
      <c r="AM161" s="3"/>
      <c r="AO161" s="3"/>
      <c r="AQ161" s="3"/>
      <c r="AS161" s="3"/>
      <c r="AU161" s="3"/>
      <c r="AW161" s="3"/>
      <c r="AY161" s="3"/>
      <c r="BA161" s="3"/>
      <c r="BC161" s="3"/>
      <c r="BE161" s="3"/>
    </row>
    <row r="162" spans="7:5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7:5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7:5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7:5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7:5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7:5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7:5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7:5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7:5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7:5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7:5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7:5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7:5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7:5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7:5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E176" s="3"/>
      <c r="AG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</row>
    <row r="177" spans="7:5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7:5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3"/>
      <c r="AG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</row>
    <row r="179" spans="7:5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E179" s="3"/>
      <c r="AG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</row>
    <row r="180" spans="7:5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E180" s="3"/>
      <c r="AG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</row>
    <row r="181" spans="7:5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E181" s="3"/>
      <c r="AG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</row>
    <row r="182" spans="7:5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E182" s="3"/>
      <c r="AG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</row>
    <row r="183" spans="7:5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E183" s="3"/>
      <c r="AG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</row>
    <row r="184" spans="7:5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E184" s="3"/>
      <c r="AG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</row>
    <row r="185" spans="7:5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E185" s="3"/>
      <c r="AG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</row>
    <row r="186" spans="7:5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E186" s="3"/>
      <c r="AG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</row>
    <row r="187" spans="7:5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E187" s="3"/>
      <c r="AG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</row>
    <row r="188" spans="7:5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E188" s="3"/>
      <c r="AG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</row>
    <row r="189" spans="7:5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E189" s="3"/>
      <c r="AG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</row>
    <row r="190" spans="7:5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E190" s="3"/>
      <c r="AG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</row>
    <row r="191" spans="7:5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E191" s="3"/>
      <c r="AG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</row>
    <row r="192" spans="7:5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E192" s="3"/>
      <c r="AG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</row>
    <row r="193" spans="7:57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E193" s="3"/>
      <c r="AG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</row>
    <row r="194" spans="7:57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E194" s="3"/>
      <c r="AG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</row>
    <row r="195" spans="7:57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E195" s="3"/>
      <c r="AG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</row>
    <row r="196" spans="7:57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E196" s="3"/>
      <c r="AG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</row>
    <row r="197" spans="7:57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E197" s="3"/>
      <c r="AG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</row>
    <row r="198" spans="7:57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E198" s="3"/>
      <c r="AG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</row>
    <row r="199" spans="7:57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E199" s="3"/>
      <c r="AG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</row>
    <row r="200" spans="7:57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E200" s="3"/>
      <c r="AG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</row>
    <row r="201" spans="7:57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E201" s="3"/>
      <c r="AG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</row>
    <row r="202" spans="7:57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E202" s="3"/>
      <c r="AG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</row>
    <row r="203" spans="7:57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E203" s="3"/>
      <c r="AG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</row>
    <row r="204" spans="7:57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E204" s="3"/>
      <c r="AG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</row>
    <row r="205" spans="7:57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E205" s="3"/>
      <c r="AG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</row>
    <row r="206" spans="7:57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E206" s="3"/>
      <c r="AG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</row>
    <row r="207" spans="7:57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E207" s="3"/>
      <c r="AG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</row>
    <row r="208" spans="7:57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E208" s="3"/>
      <c r="AG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</row>
    <row r="209" spans="7:57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E209" s="3"/>
      <c r="AG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</row>
    <row r="210" spans="7:57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E210" s="3"/>
      <c r="AG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</row>
    <row r="211" spans="7:57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E211" s="3"/>
      <c r="AG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</row>
    <row r="212" spans="7:57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E212" s="3"/>
      <c r="AG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</row>
    <row r="213" spans="7:57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E213" s="3"/>
      <c r="AG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</row>
    <row r="214" spans="7:57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E214" s="3"/>
      <c r="AG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</row>
    <row r="215" spans="7:57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E215" s="3"/>
      <c r="AG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</row>
    <row r="216" spans="7:57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E216" s="3"/>
      <c r="AG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</row>
    <row r="217" spans="7:57" x14ac:dyDescent="0.25"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C217" s="3"/>
      <c r="AE217" s="3"/>
      <c r="AG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</row>
    <row r="218" spans="7:57" x14ac:dyDescent="0.25"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C218" s="3"/>
      <c r="AE218" s="3"/>
      <c r="AG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</row>
  </sheetData>
  <sortState xmlns:xlrd2="http://schemas.microsoft.com/office/spreadsheetml/2017/richdata2" ref="A4:AX103">
    <sortCondition ref="D4:D103"/>
    <sortCondition ref="F4:F103"/>
  </sortState>
  <conditionalFormatting sqref="G4:W4">
    <cfRule type="cellIs" dxfId="5" priority="2" stopIfTrue="1" operator="equal">
      <formula>$I$4</formula>
    </cfRule>
  </conditionalFormatting>
  <conditionalFormatting sqref="G5:W32">
    <cfRule type="cellIs" dxfId="4" priority="1" stopIfTrue="1" operator="equal">
      <formula>$H5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7FC6-C13B-4ADD-89B7-CC593C090719}">
  <sheetPr>
    <tabColor rgb="FF00B050"/>
  </sheetPr>
  <dimension ref="A1:BF218"/>
  <sheetViews>
    <sheetView workbookViewId="0">
      <pane xSplit="6" ySplit="3" topLeftCell="G121" activePane="bottomRight" state="frozen"/>
      <selection activeCell="A4" sqref="A4"/>
      <selection pane="topRight" activeCell="A4" sqref="A4"/>
      <selection pane="bottomLeft" activeCell="A4" sqref="A4"/>
      <selection pane="bottomRight" activeCell="B2" sqref="B2"/>
    </sheetView>
  </sheetViews>
  <sheetFormatPr defaultRowHeight="15" x14ac:dyDescent="0.25"/>
  <cols>
    <col min="1" max="1" width="25" style="2" bestFit="1" customWidth="1"/>
    <col min="2" max="2" width="46.28515625" style="2" bestFit="1" customWidth="1"/>
    <col min="3" max="3" width="12.85546875" bestFit="1" customWidth="1"/>
    <col min="4" max="4" width="4.5703125" bestFit="1" customWidth="1"/>
    <col min="5" max="6" width="3.7109375" style="3" bestFit="1" customWidth="1"/>
    <col min="7" max="19" width="3.7109375" bestFit="1" customWidth="1"/>
    <col min="20" max="20" width="4" bestFit="1" customWidth="1"/>
    <col min="21" max="58" width="3.7109375" bestFit="1" customWidth="1"/>
  </cols>
  <sheetData>
    <row r="1" spans="1:58" x14ac:dyDescent="0.25">
      <c r="A1" s="2" t="s">
        <v>105</v>
      </c>
      <c r="B1" t="s">
        <v>416</v>
      </c>
      <c r="D1" s="3">
        <f>COUNTIF(D3:D200,"aus")</f>
        <v>6</v>
      </c>
      <c r="G1" s="29">
        <f t="shared" ref="G1:BF1" si="0">COUNTA(G4:G1000)</f>
        <v>40</v>
      </c>
      <c r="H1" s="29">
        <f t="shared" si="0"/>
        <v>40</v>
      </c>
      <c r="I1" s="29">
        <f t="shared" si="0"/>
        <v>40</v>
      </c>
      <c r="J1" s="29">
        <f t="shared" si="0"/>
        <v>40</v>
      </c>
      <c r="K1" s="29">
        <f t="shared" si="0"/>
        <v>40</v>
      </c>
      <c r="L1" s="29">
        <f t="shared" si="0"/>
        <v>40</v>
      </c>
      <c r="M1" s="29">
        <f t="shared" si="0"/>
        <v>40</v>
      </c>
      <c r="N1" s="29">
        <f t="shared" si="0"/>
        <v>40</v>
      </c>
      <c r="O1" s="29">
        <f t="shared" si="0"/>
        <v>40</v>
      </c>
      <c r="P1" s="29">
        <f t="shared" si="0"/>
        <v>40</v>
      </c>
      <c r="Q1" s="29">
        <f t="shared" si="0"/>
        <v>40</v>
      </c>
      <c r="R1" s="29">
        <f t="shared" si="0"/>
        <v>40</v>
      </c>
      <c r="S1" s="29">
        <f t="shared" si="0"/>
        <v>40</v>
      </c>
      <c r="T1" s="29">
        <f t="shared" si="0"/>
        <v>40</v>
      </c>
      <c r="U1" s="29">
        <f t="shared" si="0"/>
        <v>40</v>
      </c>
      <c r="V1" s="29">
        <f t="shared" si="0"/>
        <v>40</v>
      </c>
      <c r="W1" s="29">
        <f t="shared" si="0"/>
        <v>40</v>
      </c>
      <c r="X1" s="29">
        <f t="shared" si="0"/>
        <v>40</v>
      </c>
      <c r="Y1" s="29">
        <f t="shared" si="0"/>
        <v>40</v>
      </c>
      <c r="Z1" s="29">
        <f t="shared" si="0"/>
        <v>40</v>
      </c>
      <c r="AA1" s="29">
        <f t="shared" si="0"/>
        <v>40</v>
      </c>
      <c r="AB1" s="29">
        <f t="shared" si="0"/>
        <v>40</v>
      </c>
      <c r="AC1" s="29">
        <f t="shared" si="0"/>
        <v>40</v>
      </c>
      <c r="AD1" s="29">
        <f t="shared" si="0"/>
        <v>40</v>
      </c>
      <c r="AE1" s="29">
        <f t="shared" si="0"/>
        <v>40</v>
      </c>
      <c r="AF1" s="29">
        <f t="shared" si="0"/>
        <v>40</v>
      </c>
      <c r="AG1" s="29">
        <f t="shared" si="0"/>
        <v>40</v>
      </c>
      <c r="AH1" s="29">
        <f t="shared" si="0"/>
        <v>40</v>
      </c>
      <c r="AI1" s="29">
        <f t="shared" si="0"/>
        <v>40</v>
      </c>
      <c r="AJ1" s="29">
        <f t="shared" si="0"/>
        <v>40</v>
      </c>
      <c r="AK1" s="29">
        <f t="shared" si="0"/>
        <v>40</v>
      </c>
      <c r="AL1" s="29">
        <f t="shared" si="0"/>
        <v>40</v>
      </c>
      <c r="AM1" s="29">
        <f t="shared" si="0"/>
        <v>40</v>
      </c>
      <c r="AN1" s="29">
        <f t="shared" si="0"/>
        <v>40</v>
      </c>
      <c r="AO1" s="29">
        <f t="shared" si="0"/>
        <v>40</v>
      </c>
      <c r="AP1" s="29">
        <f t="shared" si="0"/>
        <v>40</v>
      </c>
      <c r="AQ1" s="29">
        <f t="shared" si="0"/>
        <v>40</v>
      </c>
      <c r="AR1" s="29">
        <f t="shared" si="0"/>
        <v>40</v>
      </c>
      <c r="AS1" s="29">
        <f t="shared" si="0"/>
        <v>40</v>
      </c>
      <c r="AT1" s="29">
        <f t="shared" si="0"/>
        <v>40</v>
      </c>
      <c r="AU1" s="29">
        <f t="shared" si="0"/>
        <v>40</v>
      </c>
      <c r="AV1" s="29">
        <f t="shared" si="0"/>
        <v>40</v>
      </c>
      <c r="AW1" s="29">
        <f t="shared" si="0"/>
        <v>40</v>
      </c>
      <c r="AX1" s="29">
        <f t="shared" si="0"/>
        <v>0</v>
      </c>
      <c r="AY1" s="29">
        <f t="shared" si="0"/>
        <v>0</v>
      </c>
      <c r="AZ1" s="29">
        <f t="shared" si="0"/>
        <v>0</v>
      </c>
      <c r="BA1" s="29">
        <f t="shared" si="0"/>
        <v>0</v>
      </c>
      <c r="BB1" s="29">
        <f t="shared" si="0"/>
        <v>0</v>
      </c>
      <c r="BC1" s="29">
        <f t="shared" si="0"/>
        <v>0</v>
      </c>
      <c r="BD1" s="29">
        <f t="shared" si="0"/>
        <v>0</v>
      </c>
      <c r="BE1" s="29">
        <f t="shared" si="0"/>
        <v>0</v>
      </c>
      <c r="BF1" s="29">
        <f t="shared" si="0"/>
        <v>0</v>
      </c>
    </row>
    <row r="2" spans="1:58" x14ac:dyDescent="0.25">
      <c r="B2" s="2" t="s">
        <v>413</v>
      </c>
      <c r="G2" s="29">
        <f t="shared" ref="G2:BF2" si="1">COUNTIF($B5:$B999,G3)</f>
        <v>0</v>
      </c>
      <c r="H2" s="29">
        <f t="shared" si="1"/>
        <v>0</v>
      </c>
      <c r="I2" s="29">
        <f t="shared" si="1"/>
        <v>0</v>
      </c>
      <c r="J2" s="29">
        <f t="shared" si="1"/>
        <v>0</v>
      </c>
      <c r="K2" s="29">
        <f t="shared" si="1"/>
        <v>0</v>
      </c>
      <c r="L2" s="29">
        <f t="shared" si="1"/>
        <v>0</v>
      </c>
      <c r="M2" s="29">
        <f t="shared" si="1"/>
        <v>0</v>
      </c>
      <c r="N2" s="29">
        <f t="shared" si="1"/>
        <v>0</v>
      </c>
      <c r="O2" s="29">
        <f t="shared" si="1"/>
        <v>0</v>
      </c>
      <c r="P2" s="29">
        <f t="shared" si="1"/>
        <v>0</v>
      </c>
      <c r="Q2" s="29">
        <f t="shared" si="1"/>
        <v>0</v>
      </c>
      <c r="R2" s="29">
        <f t="shared" si="1"/>
        <v>0</v>
      </c>
      <c r="S2" s="29">
        <f t="shared" si="1"/>
        <v>0</v>
      </c>
      <c r="T2" s="29">
        <f t="shared" si="1"/>
        <v>0</v>
      </c>
      <c r="U2" s="29">
        <f t="shared" si="1"/>
        <v>0</v>
      </c>
      <c r="V2" s="29">
        <f t="shared" si="1"/>
        <v>0</v>
      </c>
      <c r="W2" s="29">
        <f t="shared" si="1"/>
        <v>0</v>
      </c>
      <c r="X2" s="29">
        <f t="shared" si="1"/>
        <v>0</v>
      </c>
      <c r="Y2" s="29">
        <f t="shared" si="1"/>
        <v>0</v>
      </c>
      <c r="Z2" s="29">
        <f t="shared" si="1"/>
        <v>0</v>
      </c>
      <c r="AA2" s="29">
        <f t="shared" si="1"/>
        <v>0</v>
      </c>
      <c r="AB2" s="29">
        <f t="shared" si="1"/>
        <v>0</v>
      </c>
      <c r="AC2" s="29">
        <f t="shared" si="1"/>
        <v>0</v>
      </c>
      <c r="AD2" s="29">
        <f t="shared" si="1"/>
        <v>0</v>
      </c>
      <c r="AE2" s="29">
        <f t="shared" si="1"/>
        <v>0</v>
      </c>
      <c r="AF2" s="29">
        <f t="shared" si="1"/>
        <v>0</v>
      </c>
      <c r="AG2" s="29">
        <f t="shared" si="1"/>
        <v>0</v>
      </c>
      <c r="AH2" s="29">
        <f t="shared" si="1"/>
        <v>0</v>
      </c>
      <c r="AI2" s="29">
        <f t="shared" si="1"/>
        <v>0</v>
      </c>
      <c r="AJ2" s="29">
        <f t="shared" si="1"/>
        <v>0</v>
      </c>
      <c r="AK2" s="29">
        <f t="shared" si="1"/>
        <v>0</v>
      </c>
      <c r="AL2" s="29">
        <f t="shared" si="1"/>
        <v>0</v>
      </c>
      <c r="AM2" s="29">
        <f t="shared" si="1"/>
        <v>0</v>
      </c>
      <c r="AN2" s="29">
        <f t="shared" si="1"/>
        <v>0</v>
      </c>
      <c r="AO2" s="29">
        <f t="shared" si="1"/>
        <v>0</v>
      </c>
      <c r="AP2" s="29">
        <f t="shared" si="1"/>
        <v>0</v>
      </c>
      <c r="AQ2" s="29">
        <f t="shared" si="1"/>
        <v>0</v>
      </c>
      <c r="AR2" s="29">
        <f t="shared" si="1"/>
        <v>0</v>
      </c>
      <c r="AS2" s="29">
        <f t="shared" si="1"/>
        <v>0</v>
      </c>
      <c r="AT2" s="29">
        <f t="shared" si="1"/>
        <v>0</v>
      </c>
      <c r="AU2" s="29">
        <f t="shared" si="1"/>
        <v>0</v>
      </c>
      <c r="AV2" s="29">
        <f t="shared" si="1"/>
        <v>0</v>
      </c>
      <c r="AW2" s="29">
        <f t="shared" si="1"/>
        <v>0</v>
      </c>
      <c r="AX2" s="29">
        <f t="shared" si="1"/>
        <v>0</v>
      </c>
      <c r="AY2" s="29">
        <f t="shared" si="1"/>
        <v>0</v>
      </c>
      <c r="AZ2" s="29">
        <f t="shared" si="1"/>
        <v>0</v>
      </c>
      <c r="BA2" s="29">
        <f t="shared" si="1"/>
        <v>0</v>
      </c>
      <c r="BB2" s="29">
        <f t="shared" si="1"/>
        <v>0</v>
      </c>
      <c r="BC2" s="29">
        <f t="shared" si="1"/>
        <v>0</v>
      </c>
      <c r="BD2" s="29">
        <f t="shared" si="1"/>
        <v>0</v>
      </c>
      <c r="BE2" s="29">
        <f t="shared" si="1"/>
        <v>0</v>
      </c>
      <c r="BF2" s="29">
        <f t="shared" si="1"/>
        <v>0</v>
      </c>
    </row>
    <row r="3" spans="1:58" ht="81.75" x14ac:dyDescent="0.25">
      <c r="A3" s="2" t="s">
        <v>1</v>
      </c>
      <c r="B3" s="2" t="s">
        <v>2</v>
      </c>
      <c r="C3" t="s">
        <v>3</v>
      </c>
      <c r="E3" s="6" t="s">
        <v>106</v>
      </c>
      <c r="F3" s="6" t="s">
        <v>107</v>
      </c>
      <c r="G3" s="7">
        <v>45544</v>
      </c>
      <c r="H3" s="7">
        <v>45551</v>
      </c>
      <c r="I3" s="7">
        <v>45558</v>
      </c>
      <c r="J3" s="7">
        <v>45565</v>
      </c>
      <c r="K3" s="7">
        <v>45572</v>
      </c>
      <c r="L3" s="7">
        <v>45579</v>
      </c>
      <c r="M3" s="7">
        <v>45586</v>
      </c>
      <c r="N3" s="7">
        <v>45593</v>
      </c>
      <c r="O3" s="7">
        <v>45600</v>
      </c>
      <c r="P3" s="7">
        <v>45607</v>
      </c>
      <c r="Q3" s="7">
        <v>45614</v>
      </c>
      <c r="R3" s="7">
        <v>45621</v>
      </c>
      <c r="S3" s="7">
        <v>45628</v>
      </c>
      <c r="T3" s="7">
        <v>45635</v>
      </c>
      <c r="U3" s="7">
        <v>45642</v>
      </c>
      <c r="V3" s="7">
        <v>45649</v>
      </c>
      <c r="W3" s="7">
        <v>45656</v>
      </c>
      <c r="X3" s="7">
        <v>45663</v>
      </c>
      <c r="Y3" s="7">
        <v>45670</v>
      </c>
      <c r="Z3" s="7">
        <v>45677</v>
      </c>
      <c r="AA3" s="7">
        <v>45684</v>
      </c>
      <c r="AB3" s="7">
        <v>45691</v>
      </c>
      <c r="AC3" s="7">
        <v>45698</v>
      </c>
      <c r="AD3" s="7">
        <v>45705</v>
      </c>
      <c r="AE3" s="7">
        <v>45712</v>
      </c>
      <c r="AF3" s="7">
        <v>45719</v>
      </c>
      <c r="AG3" s="7">
        <v>45726</v>
      </c>
      <c r="AH3" s="7">
        <v>45733</v>
      </c>
      <c r="AI3" s="7">
        <v>45740</v>
      </c>
      <c r="AJ3" s="7">
        <v>45747</v>
      </c>
      <c r="AK3" s="7">
        <v>45754</v>
      </c>
      <c r="AL3" s="7">
        <v>45761</v>
      </c>
      <c r="AM3" s="7">
        <v>45768</v>
      </c>
      <c r="AN3" s="7">
        <v>45775</v>
      </c>
      <c r="AO3" s="7">
        <v>45782</v>
      </c>
      <c r="AP3" s="7">
        <v>45789</v>
      </c>
      <c r="AQ3" s="7">
        <v>45796</v>
      </c>
      <c r="AR3" s="7">
        <v>45803</v>
      </c>
      <c r="AS3" s="7">
        <v>45810</v>
      </c>
      <c r="AT3" s="7">
        <v>45817</v>
      </c>
      <c r="AU3" s="7">
        <v>45824</v>
      </c>
      <c r="AV3" s="7">
        <v>45831</v>
      </c>
      <c r="AW3" s="7">
        <v>45838</v>
      </c>
      <c r="AX3" s="7">
        <v>45845</v>
      </c>
      <c r="AY3" s="7">
        <v>45852</v>
      </c>
      <c r="AZ3" s="7">
        <v>45859</v>
      </c>
      <c r="BA3" s="7">
        <v>45866</v>
      </c>
      <c r="BB3" s="7">
        <v>45873</v>
      </c>
      <c r="BC3" s="7">
        <v>45880</v>
      </c>
      <c r="BD3" s="7">
        <v>45887</v>
      </c>
      <c r="BE3" s="7">
        <v>45894</v>
      </c>
      <c r="BF3" s="7">
        <v>45901</v>
      </c>
    </row>
    <row r="4" spans="1:58" x14ac:dyDescent="0.25"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x14ac:dyDescent="0.25">
      <c r="A5" s="2" t="s">
        <v>1280</v>
      </c>
      <c r="B5" s="2" t="s">
        <v>1281</v>
      </c>
      <c r="C5" t="s">
        <v>56</v>
      </c>
      <c r="E5" s="3">
        <v>17</v>
      </c>
      <c r="F5" s="3">
        <v>1</v>
      </c>
      <c r="G5" s="30">
        <v>1</v>
      </c>
      <c r="H5" s="30">
        <v>1</v>
      </c>
      <c r="I5" s="30">
        <v>3</v>
      </c>
      <c r="J5" s="30">
        <v>2</v>
      </c>
      <c r="K5" s="30">
        <v>3</v>
      </c>
      <c r="L5" s="30">
        <v>5</v>
      </c>
      <c r="M5" s="30">
        <v>10</v>
      </c>
      <c r="N5" s="30">
        <v>11</v>
      </c>
      <c r="O5" s="30">
        <v>27</v>
      </c>
      <c r="P5" s="30">
        <v>23</v>
      </c>
      <c r="Q5" s="30">
        <v>24</v>
      </c>
      <c r="R5" s="30">
        <v>25</v>
      </c>
      <c r="S5" s="30">
        <v>37</v>
      </c>
      <c r="T5" s="30">
        <v>39</v>
      </c>
      <c r="U5" s="30">
        <v>30</v>
      </c>
      <c r="V5" s="30">
        <v>35</v>
      </c>
      <c r="W5" s="30">
        <v>40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x14ac:dyDescent="0.25">
      <c r="A6" s="2" t="s">
        <v>498</v>
      </c>
      <c r="B6" s="2" t="s">
        <v>499</v>
      </c>
      <c r="C6" t="s">
        <v>500</v>
      </c>
      <c r="E6" s="3">
        <v>43</v>
      </c>
      <c r="F6" s="3">
        <v>1</v>
      </c>
      <c r="G6" s="30">
        <v>2</v>
      </c>
      <c r="H6" s="30">
        <v>2</v>
      </c>
      <c r="I6" s="30">
        <v>1</v>
      </c>
      <c r="J6" s="30">
        <v>1</v>
      </c>
      <c r="K6" s="30">
        <v>2</v>
      </c>
      <c r="L6" s="30">
        <v>2</v>
      </c>
      <c r="M6" s="30">
        <v>2</v>
      </c>
      <c r="N6" s="30">
        <v>3</v>
      </c>
      <c r="O6" s="30">
        <v>7</v>
      </c>
      <c r="P6" s="30">
        <v>8</v>
      </c>
      <c r="Q6" s="30">
        <v>3</v>
      </c>
      <c r="R6" s="30">
        <v>2</v>
      </c>
      <c r="S6" s="30">
        <v>13</v>
      </c>
      <c r="T6" s="30">
        <v>5</v>
      </c>
      <c r="U6" s="30">
        <v>5</v>
      </c>
      <c r="V6" s="30">
        <v>4</v>
      </c>
      <c r="W6" s="30">
        <v>4</v>
      </c>
      <c r="X6" s="3">
        <v>4</v>
      </c>
      <c r="Y6" s="3">
        <v>6</v>
      </c>
      <c r="Z6" s="3">
        <v>6</v>
      </c>
      <c r="AA6" s="3">
        <v>8</v>
      </c>
      <c r="AB6" s="3">
        <v>9</v>
      </c>
      <c r="AC6" s="3">
        <v>9</v>
      </c>
      <c r="AD6" s="3">
        <v>12</v>
      </c>
      <c r="AE6" s="3">
        <v>19</v>
      </c>
      <c r="AF6" s="3">
        <v>15</v>
      </c>
      <c r="AG6" s="3">
        <v>16</v>
      </c>
      <c r="AH6" s="3">
        <v>18</v>
      </c>
      <c r="AI6" s="3">
        <v>30</v>
      </c>
      <c r="AJ6" s="3">
        <v>18</v>
      </c>
      <c r="AK6" s="3">
        <v>18</v>
      </c>
      <c r="AL6" s="3">
        <v>15</v>
      </c>
      <c r="AM6" s="3">
        <v>12</v>
      </c>
      <c r="AN6" s="3">
        <v>16</v>
      </c>
      <c r="AO6" s="3">
        <v>16</v>
      </c>
      <c r="AP6" s="3">
        <v>16</v>
      </c>
      <c r="AQ6" s="3">
        <v>24</v>
      </c>
      <c r="AR6" s="3">
        <v>21</v>
      </c>
      <c r="AS6" s="3">
        <v>27</v>
      </c>
      <c r="AT6" s="3">
        <v>31</v>
      </c>
      <c r="AU6" s="3">
        <v>30</v>
      </c>
      <c r="AV6" s="3">
        <v>34</v>
      </c>
      <c r="AW6" s="3">
        <v>36</v>
      </c>
      <c r="AX6" s="3"/>
      <c r="AY6" s="3"/>
      <c r="AZ6" s="3"/>
      <c r="BA6" s="3"/>
      <c r="BB6" s="3"/>
      <c r="BC6" s="3"/>
      <c r="BD6" s="3"/>
      <c r="BE6" s="3"/>
      <c r="BF6" s="3"/>
    </row>
    <row r="7" spans="1:58" x14ac:dyDescent="0.25">
      <c r="A7" s="2" t="s">
        <v>502</v>
      </c>
      <c r="B7" s="2" t="s">
        <v>501</v>
      </c>
      <c r="C7" t="s">
        <v>438</v>
      </c>
      <c r="E7" s="3">
        <v>43</v>
      </c>
      <c r="F7" s="3">
        <v>1</v>
      </c>
      <c r="G7" s="30">
        <v>3</v>
      </c>
      <c r="H7" s="30">
        <v>3</v>
      </c>
      <c r="I7" s="30">
        <v>4</v>
      </c>
      <c r="J7" s="30">
        <v>3</v>
      </c>
      <c r="K7" s="30">
        <v>4</v>
      </c>
      <c r="L7" s="30">
        <v>3</v>
      </c>
      <c r="M7" s="30">
        <v>5</v>
      </c>
      <c r="N7" s="30">
        <v>5</v>
      </c>
      <c r="O7" s="30">
        <v>11</v>
      </c>
      <c r="P7" s="30">
        <v>11</v>
      </c>
      <c r="Q7" s="30">
        <v>5</v>
      </c>
      <c r="R7" s="30">
        <v>7</v>
      </c>
      <c r="S7" s="30">
        <v>16</v>
      </c>
      <c r="T7" s="30">
        <v>8</v>
      </c>
      <c r="U7" s="30">
        <v>6</v>
      </c>
      <c r="V7" s="30">
        <v>6</v>
      </c>
      <c r="W7" s="30">
        <v>7</v>
      </c>
      <c r="X7" s="3">
        <v>7</v>
      </c>
      <c r="Y7" s="3">
        <v>7</v>
      </c>
      <c r="Z7" s="3">
        <v>9</v>
      </c>
      <c r="AA7" s="3">
        <v>10</v>
      </c>
      <c r="AB7" s="3">
        <v>6</v>
      </c>
      <c r="AC7" s="3">
        <v>4</v>
      </c>
      <c r="AD7" s="3">
        <v>1</v>
      </c>
      <c r="AE7" s="3">
        <v>1</v>
      </c>
      <c r="AF7" s="3">
        <v>2</v>
      </c>
      <c r="AG7" s="3">
        <v>2</v>
      </c>
      <c r="AH7" s="3">
        <v>3</v>
      </c>
      <c r="AI7" s="3">
        <v>5</v>
      </c>
      <c r="AJ7" s="3">
        <v>3</v>
      </c>
      <c r="AK7" s="3">
        <v>3</v>
      </c>
      <c r="AL7" s="3">
        <v>4</v>
      </c>
      <c r="AM7" s="3">
        <v>5</v>
      </c>
      <c r="AN7" s="3">
        <v>5</v>
      </c>
      <c r="AO7" s="3">
        <v>6</v>
      </c>
      <c r="AP7" s="3">
        <v>6</v>
      </c>
      <c r="AQ7" s="3">
        <v>7</v>
      </c>
      <c r="AR7" s="3">
        <v>7</v>
      </c>
      <c r="AS7" s="3">
        <v>7</v>
      </c>
      <c r="AT7" s="3">
        <v>7</v>
      </c>
      <c r="AU7" s="3">
        <v>7</v>
      </c>
      <c r="AV7" s="3">
        <v>7</v>
      </c>
      <c r="AW7" s="3">
        <v>7</v>
      </c>
      <c r="AX7" s="3"/>
      <c r="AY7" s="3"/>
      <c r="AZ7" s="3"/>
      <c r="BA7" s="3"/>
      <c r="BB7" s="3"/>
      <c r="BC7" s="3"/>
      <c r="BD7" s="3"/>
      <c r="BE7" s="3"/>
      <c r="BF7" s="3"/>
    </row>
    <row r="8" spans="1:58" x14ac:dyDescent="0.25">
      <c r="A8" s="2" t="s">
        <v>509</v>
      </c>
      <c r="B8" s="2" t="s">
        <v>510</v>
      </c>
      <c r="C8" t="s">
        <v>40</v>
      </c>
      <c r="E8" s="3">
        <v>21</v>
      </c>
      <c r="F8" s="3">
        <v>4</v>
      </c>
      <c r="G8" s="30">
        <v>4</v>
      </c>
      <c r="H8" s="30">
        <v>4</v>
      </c>
      <c r="I8" s="30">
        <v>5</v>
      </c>
      <c r="J8" s="30">
        <v>4</v>
      </c>
      <c r="K8" s="30">
        <v>7</v>
      </c>
      <c r="L8" s="30">
        <v>10</v>
      </c>
      <c r="M8" s="30">
        <v>11</v>
      </c>
      <c r="N8" s="30">
        <v>12</v>
      </c>
      <c r="O8" s="30">
        <v>18</v>
      </c>
      <c r="P8" s="30">
        <v>28</v>
      </c>
      <c r="Q8" s="30">
        <v>22</v>
      </c>
      <c r="R8" s="30">
        <v>24</v>
      </c>
      <c r="S8" s="30">
        <v>34</v>
      </c>
      <c r="T8" s="30">
        <v>21</v>
      </c>
      <c r="U8" s="30">
        <v>14</v>
      </c>
      <c r="V8" s="30">
        <v>18</v>
      </c>
      <c r="W8" s="30">
        <v>23</v>
      </c>
      <c r="X8" s="3">
        <v>24</v>
      </c>
      <c r="Y8" s="3">
        <v>29</v>
      </c>
      <c r="Z8" s="3">
        <v>31</v>
      </c>
      <c r="AA8" s="3">
        <v>33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2" t="s">
        <v>507</v>
      </c>
      <c r="B9" s="2" t="s">
        <v>452</v>
      </c>
      <c r="C9" t="s">
        <v>438</v>
      </c>
      <c r="E9" s="3">
        <v>24</v>
      </c>
      <c r="F9" s="3">
        <v>5</v>
      </c>
      <c r="G9" s="30">
        <v>5</v>
      </c>
      <c r="H9" s="30">
        <v>5</v>
      </c>
      <c r="I9" s="30">
        <v>6</v>
      </c>
      <c r="J9" s="30">
        <v>7</v>
      </c>
      <c r="K9" s="30">
        <v>6</v>
      </c>
      <c r="L9" s="30">
        <v>7</v>
      </c>
      <c r="M9" s="30">
        <v>9</v>
      </c>
      <c r="N9" s="30">
        <v>14</v>
      </c>
      <c r="O9" s="30">
        <v>22</v>
      </c>
      <c r="P9" s="30">
        <v>15</v>
      </c>
      <c r="Q9" s="30">
        <v>9</v>
      </c>
      <c r="R9" s="30">
        <v>10</v>
      </c>
      <c r="S9" s="30">
        <v>22</v>
      </c>
      <c r="T9" s="30">
        <v>13</v>
      </c>
      <c r="U9" s="30">
        <v>8</v>
      </c>
      <c r="V9" s="30">
        <v>12</v>
      </c>
      <c r="W9" s="30">
        <v>13</v>
      </c>
      <c r="X9" s="3">
        <v>15</v>
      </c>
      <c r="Y9" s="3">
        <v>19</v>
      </c>
      <c r="Z9" s="3">
        <v>19</v>
      </c>
      <c r="AA9" s="3">
        <v>19</v>
      </c>
      <c r="AB9" s="3">
        <v>26</v>
      </c>
      <c r="AC9" s="3">
        <v>32</v>
      </c>
      <c r="AD9" s="3">
        <v>37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x14ac:dyDescent="0.25">
      <c r="A10" s="2" t="s">
        <v>1282</v>
      </c>
      <c r="B10" s="2" t="s">
        <v>34</v>
      </c>
      <c r="C10" t="s">
        <v>19</v>
      </c>
      <c r="D10" t="s">
        <v>14</v>
      </c>
      <c r="E10" s="3">
        <v>24</v>
      </c>
      <c r="F10" s="3">
        <v>5</v>
      </c>
      <c r="G10" s="30">
        <v>6</v>
      </c>
      <c r="H10" s="30">
        <v>6</v>
      </c>
      <c r="I10" s="30">
        <v>7</v>
      </c>
      <c r="J10" s="30">
        <v>6</v>
      </c>
      <c r="K10" s="30">
        <v>8</v>
      </c>
      <c r="L10" s="30">
        <v>8</v>
      </c>
      <c r="M10" s="30">
        <v>8</v>
      </c>
      <c r="N10" s="30">
        <v>13</v>
      </c>
      <c r="O10" s="30">
        <v>24</v>
      </c>
      <c r="P10" s="30">
        <v>17</v>
      </c>
      <c r="Q10" s="30">
        <v>10</v>
      </c>
      <c r="R10" s="30">
        <v>5</v>
      </c>
      <c r="S10" s="30">
        <v>19</v>
      </c>
      <c r="T10" s="30">
        <v>11</v>
      </c>
      <c r="U10" s="30">
        <v>11</v>
      </c>
      <c r="V10" s="30">
        <v>13</v>
      </c>
      <c r="W10" s="30">
        <v>12</v>
      </c>
      <c r="X10" s="3">
        <v>14</v>
      </c>
      <c r="Y10" s="3">
        <v>15</v>
      </c>
      <c r="Z10" s="3">
        <v>16</v>
      </c>
      <c r="AA10" s="3">
        <v>23</v>
      </c>
      <c r="AB10" s="3">
        <v>20</v>
      </c>
      <c r="AC10" s="3">
        <v>27</v>
      </c>
      <c r="AD10" s="3">
        <v>39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x14ac:dyDescent="0.25">
      <c r="A11" s="2" t="s">
        <v>1283</v>
      </c>
      <c r="B11" s="2" t="s">
        <v>34</v>
      </c>
      <c r="C11" t="s">
        <v>19</v>
      </c>
      <c r="D11" t="s">
        <v>14</v>
      </c>
      <c r="E11" s="3">
        <v>18</v>
      </c>
      <c r="F11" s="3">
        <v>4</v>
      </c>
      <c r="G11" s="30">
        <v>7</v>
      </c>
      <c r="H11" s="30">
        <v>7</v>
      </c>
      <c r="I11" s="30">
        <v>9</v>
      </c>
      <c r="J11" s="30">
        <v>8</v>
      </c>
      <c r="K11" s="30">
        <v>5</v>
      </c>
      <c r="L11" s="30">
        <v>4</v>
      </c>
      <c r="M11" s="30">
        <v>7</v>
      </c>
      <c r="N11" s="30">
        <v>8</v>
      </c>
      <c r="O11" s="30">
        <v>23</v>
      </c>
      <c r="P11" s="30">
        <v>21</v>
      </c>
      <c r="Q11" s="30">
        <v>19</v>
      </c>
      <c r="R11" s="30">
        <v>15</v>
      </c>
      <c r="S11" s="30">
        <v>33</v>
      </c>
      <c r="T11" s="30">
        <v>32</v>
      </c>
      <c r="U11" s="30">
        <v>28</v>
      </c>
      <c r="V11" s="30">
        <v>37</v>
      </c>
      <c r="W11" s="30">
        <v>38</v>
      </c>
      <c r="X11" s="3"/>
      <c r="Y11" s="3"/>
      <c r="Z11" s="3"/>
      <c r="AA11" s="3"/>
      <c r="AB11" s="3">
        <v>40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x14ac:dyDescent="0.25">
      <c r="A12" s="2" t="s">
        <v>508</v>
      </c>
      <c r="B12" s="2" t="s">
        <v>499</v>
      </c>
      <c r="C12" t="s">
        <v>500</v>
      </c>
      <c r="E12" s="3">
        <v>5</v>
      </c>
      <c r="F12" s="3">
        <v>8</v>
      </c>
      <c r="G12" s="30">
        <v>8</v>
      </c>
      <c r="H12" s="30">
        <v>8</v>
      </c>
      <c r="I12" s="30">
        <v>18</v>
      </c>
      <c r="J12" s="30">
        <v>21</v>
      </c>
      <c r="K12" s="30">
        <v>27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x14ac:dyDescent="0.25">
      <c r="A13" s="2" t="s">
        <v>491</v>
      </c>
      <c r="B13" s="2" t="s">
        <v>425</v>
      </c>
      <c r="C13" t="s">
        <v>371</v>
      </c>
      <c r="E13" s="3">
        <v>31</v>
      </c>
      <c r="F13" s="3">
        <v>8</v>
      </c>
      <c r="G13" s="30">
        <v>9</v>
      </c>
      <c r="H13" s="30">
        <v>11</v>
      </c>
      <c r="I13" s="30">
        <v>12</v>
      </c>
      <c r="J13" s="30">
        <v>14</v>
      </c>
      <c r="K13" s="30">
        <v>19</v>
      </c>
      <c r="L13" s="30">
        <v>25</v>
      </c>
      <c r="M13" s="30">
        <v>26</v>
      </c>
      <c r="N13" s="30"/>
      <c r="O13" s="30"/>
      <c r="P13" s="30"/>
      <c r="Q13" s="30">
        <v>37</v>
      </c>
      <c r="R13" s="30"/>
      <c r="S13" s="30"/>
      <c r="T13" s="30"/>
      <c r="U13" s="30">
        <v>19</v>
      </c>
      <c r="V13" s="30">
        <v>25</v>
      </c>
      <c r="W13" s="30">
        <v>8</v>
      </c>
      <c r="X13" s="3">
        <v>18</v>
      </c>
      <c r="Y13" s="3">
        <v>20</v>
      </c>
      <c r="Z13" s="3">
        <v>25</v>
      </c>
      <c r="AA13" s="3">
        <v>26</v>
      </c>
      <c r="AB13" s="3">
        <v>25</v>
      </c>
      <c r="AC13" s="3">
        <v>31</v>
      </c>
      <c r="AD13" s="3">
        <v>25</v>
      </c>
      <c r="AE13" s="3">
        <v>38</v>
      </c>
      <c r="AF13" s="3">
        <v>38</v>
      </c>
      <c r="AG13" s="3">
        <v>39</v>
      </c>
      <c r="AH13" s="3">
        <v>35</v>
      </c>
      <c r="AI13" s="3"/>
      <c r="AJ13" s="3"/>
      <c r="AK13" s="3"/>
      <c r="AL13" s="3"/>
      <c r="AM13" s="3"/>
      <c r="AN13" s="3">
        <v>40</v>
      </c>
      <c r="AO13" s="3">
        <v>37</v>
      </c>
      <c r="AP13" s="3">
        <v>37</v>
      </c>
      <c r="AQ13" s="3">
        <v>39</v>
      </c>
      <c r="AR13" s="3">
        <v>40</v>
      </c>
      <c r="AS13" s="3">
        <v>39</v>
      </c>
      <c r="AT13" s="3">
        <v>33</v>
      </c>
      <c r="AU13" s="3">
        <v>33</v>
      </c>
      <c r="AV13" s="3">
        <v>33</v>
      </c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2" t="s">
        <v>505</v>
      </c>
      <c r="B14" s="2" t="s">
        <v>506</v>
      </c>
      <c r="C14" t="s">
        <v>441</v>
      </c>
      <c r="E14" s="3">
        <v>6</v>
      </c>
      <c r="F14" s="3">
        <v>10</v>
      </c>
      <c r="G14" s="30">
        <v>10</v>
      </c>
      <c r="H14" s="30">
        <v>15</v>
      </c>
      <c r="I14" s="30">
        <v>22</v>
      </c>
      <c r="J14" s="30">
        <v>24</v>
      </c>
      <c r="K14" s="30">
        <v>33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"/>
      <c r="Y14" s="3"/>
      <c r="Z14" s="3"/>
      <c r="AA14" s="3"/>
      <c r="AB14" s="3">
        <v>34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2" t="s">
        <v>261</v>
      </c>
      <c r="B15" s="2" t="s">
        <v>18</v>
      </c>
      <c r="C15" t="s">
        <v>19</v>
      </c>
      <c r="D15" t="s">
        <v>14</v>
      </c>
      <c r="E15" s="3">
        <v>27</v>
      </c>
      <c r="F15" s="3">
        <v>9</v>
      </c>
      <c r="G15" s="30">
        <v>11</v>
      </c>
      <c r="H15" s="30">
        <v>9</v>
      </c>
      <c r="I15" s="30">
        <v>15</v>
      </c>
      <c r="J15" s="30">
        <v>12</v>
      </c>
      <c r="K15" s="30">
        <v>14</v>
      </c>
      <c r="L15" s="30">
        <v>14</v>
      </c>
      <c r="M15" s="30">
        <v>15</v>
      </c>
      <c r="N15" s="30">
        <v>25</v>
      </c>
      <c r="O15" s="30">
        <v>33</v>
      </c>
      <c r="P15" s="30">
        <v>18</v>
      </c>
      <c r="Q15" s="30">
        <v>11</v>
      </c>
      <c r="R15" s="30">
        <v>9</v>
      </c>
      <c r="S15" s="30">
        <v>21</v>
      </c>
      <c r="T15" s="30">
        <v>16</v>
      </c>
      <c r="U15" s="30">
        <v>15</v>
      </c>
      <c r="V15" s="30">
        <v>16</v>
      </c>
      <c r="W15" s="30">
        <v>14</v>
      </c>
      <c r="X15" s="3">
        <v>10</v>
      </c>
      <c r="Y15" s="3">
        <v>17</v>
      </c>
      <c r="Z15" s="3">
        <v>21</v>
      </c>
      <c r="AA15" s="3">
        <v>20</v>
      </c>
      <c r="AB15" s="3">
        <v>22</v>
      </c>
      <c r="AC15" s="3">
        <v>26</v>
      </c>
      <c r="AD15" s="3"/>
      <c r="AE15" s="3"/>
      <c r="AF15" s="3"/>
      <c r="AG15" s="3"/>
      <c r="AH15" s="3"/>
      <c r="AI15" s="3"/>
      <c r="AJ15" s="3"/>
      <c r="AK15" s="3"/>
      <c r="AL15" s="3"/>
      <c r="AM15" s="3">
        <v>38</v>
      </c>
      <c r="AN15" s="3">
        <v>39</v>
      </c>
      <c r="AO15" s="3">
        <v>39</v>
      </c>
      <c r="AP15" s="3"/>
      <c r="AQ15" s="3"/>
      <c r="AR15" s="3"/>
      <c r="AS15" s="3">
        <v>40</v>
      </c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2" t="s">
        <v>458</v>
      </c>
      <c r="B16" s="2" t="s">
        <v>459</v>
      </c>
      <c r="C16" t="s">
        <v>441</v>
      </c>
      <c r="E16" s="3">
        <v>21</v>
      </c>
      <c r="F16" s="3">
        <v>2</v>
      </c>
      <c r="G16" s="30">
        <v>12</v>
      </c>
      <c r="H16" s="30">
        <v>12</v>
      </c>
      <c r="I16" s="30">
        <v>10</v>
      </c>
      <c r="J16" s="30">
        <v>9</v>
      </c>
      <c r="K16" s="30">
        <v>11</v>
      </c>
      <c r="L16" s="30">
        <v>9</v>
      </c>
      <c r="M16" s="30">
        <v>4</v>
      </c>
      <c r="N16" s="30">
        <v>2</v>
      </c>
      <c r="O16" s="30">
        <v>4</v>
      </c>
      <c r="P16" s="30">
        <v>5</v>
      </c>
      <c r="Q16" s="30">
        <v>4</v>
      </c>
      <c r="R16" s="30">
        <v>4</v>
      </c>
      <c r="S16" s="30">
        <v>17</v>
      </c>
      <c r="T16" s="30">
        <v>12</v>
      </c>
      <c r="U16" s="30">
        <v>10</v>
      </c>
      <c r="V16" s="30">
        <v>14</v>
      </c>
      <c r="W16" s="30">
        <v>17</v>
      </c>
      <c r="X16" s="3">
        <v>21</v>
      </c>
      <c r="Y16" s="3">
        <v>25</v>
      </c>
      <c r="Z16" s="3">
        <v>28</v>
      </c>
      <c r="AA16" s="3">
        <v>36</v>
      </c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x14ac:dyDescent="0.25">
      <c r="A17" s="2" t="s">
        <v>482</v>
      </c>
      <c r="B17" s="2" t="s">
        <v>422</v>
      </c>
      <c r="C17" t="s">
        <v>62</v>
      </c>
      <c r="E17" s="3">
        <v>42</v>
      </c>
      <c r="F17" s="3">
        <v>13</v>
      </c>
      <c r="G17" s="30">
        <v>13</v>
      </c>
      <c r="H17" s="30">
        <v>13</v>
      </c>
      <c r="I17" s="30">
        <v>13</v>
      </c>
      <c r="J17" s="30">
        <v>13</v>
      </c>
      <c r="K17" s="30">
        <v>16</v>
      </c>
      <c r="L17" s="30">
        <v>16</v>
      </c>
      <c r="M17" s="30">
        <v>16</v>
      </c>
      <c r="N17" s="30">
        <v>16</v>
      </c>
      <c r="O17" s="30">
        <v>26</v>
      </c>
      <c r="P17" s="30">
        <v>20</v>
      </c>
      <c r="Q17" s="30">
        <v>18</v>
      </c>
      <c r="R17" s="30">
        <v>17</v>
      </c>
      <c r="S17" s="30">
        <v>35</v>
      </c>
      <c r="T17" s="30">
        <v>33</v>
      </c>
      <c r="U17" s="30">
        <v>17</v>
      </c>
      <c r="V17" s="30">
        <v>24</v>
      </c>
      <c r="W17" s="30">
        <v>24</v>
      </c>
      <c r="X17" s="3">
        <v>26</v>
      </c>
      <c r="Y17" s="3">
        <v>21</v>
      </c>
      <c r="Z17" s="3">
        <v>22</v>
      </c>
      <c r="AA17" s="3">
        <v>22</v>
      </c>
      <c r="AB17" s="3">
        <v>28</v>
      </c>
      <c r="AC17" s="3">
        <v>19</v>
      </c>
      <c r="AD17">
        <v>26</v>
      </c>
      <c r="AE17" s="3">
        <v>39</v>
      </c>
      <c r="AF17">
        <v>31</v>
      </c>
      <c r="AG17" s="3">
        <v>28</v>
      </c>
      <c r="AH17">
        <v>25</v>
      </c>
      <c r="AI17" s="3"/>
      <c r="AJ17">
        <v>28</v>
      </c>
      <c r="AK17" s="3">
        <v>23</v>
      </c>
      <c r="AL17">
        <v>20</v>
      </c>
      <c r="AM17" s="3">
        <v>19</v>
      </c>
      <c r="AN17">
        <v>17</v>
      </c>
      <c r="AO17" s="3">
        <v>15</v>
      </c>
      <c r="AP17">
        <v>17</v>
      </c>
      <c r="AQ17" s="3">
        <v>16</v>
      </c>
      <c r="AR17">
        <v>17</v>
      </c>
      <c r="AS17" s="3">
        <v>17</v>
      </c>
      <c r="AT17">
        <v>18</v>
      </c>
      <c r="AU17" s="3">
        <v>21</v>
      </c>
      <c r="AV17">
        <v>22</v>
      </c>
      <c r="AW17" s="3">
        <v>23</v>
      </c>
      <c r="AY17" s="3"/>
      <c r="BA17" s="3"/>
      <c r="BC17" s="3"/>
      <c r="BE17" s="3"/>
    </row>
    <row r="18" spans="1:58" x14ac:dyDescent="0.25">
      <c r="A18" s="2" t="s">
        <v>431</v>
      </c>
      <c r="B18" s="2" t="s">
        <v>422</v>
      </c>
      <c r="C18" t="s">
        <v>426</v>
      </c>
      <c r="E18" s="3">
        <v>42</v>
      </c>
      <c r="F18" s="3">
        <v>10</v>
      </c>
      <c r="G18" s="30">
        <v>14</v>
      </c>
      <c r="H18" s="30">
        <v>10</v>
      </c>
      <c r="I18" s="30">
        <v>11</v>
      </c>
      <c r="J18" s="30">
        <v>10</v>
      </c>
      <c r="K18" s="30">
        <v>12</v>
      </c>
      <c r="L18" s="30">
        <v>12</v>
      </c>
      <c r="M18" s="30">
        <v>12</v>
      </c>
      <c r="N18" s="30">
        <v>10</v>
      </c>
      <c r="O18" s="30">
        <v>20</v>
      </c>
      <c r="P18" s="30">
        <v>14</v>
      </c>
      <c r="Q18" s="30">
        <v>15</v>
      </c>
      <c r="R18" s="30">
        <v>12</v>
      </c>
      <c r="S18" s="30">
        <v>27</v>
      </c>
      <c r="T18" s="30">
        <v>25</v>
      </c>
      <c r="U18" s="30">
        <v>20</v>
      </c>
      <c r="V18" s="30">
        <v>17</v>
      </c>
      <c r="W18" s="30">
        <v>18</v>
      </c>
      <c r="X18" s="3">
        <v>12</v>
      </c>
      <c r="Y18" s="3">
        <v>14</v>
      </c>
      <c r="Z18" s="3">
        <v>18</v>
      </c>
      <c r="AA18" s="3">
        <v>17</v>
      </c>
      <c r="AB18" s="3">
        <v>16</v>
      </c>
      <c r="AC18" s="3">
        <v>16</v>
      </c>
      <c r="AD18" s="3">
        <v>27</v>
      </c>
      <c r="AE18" s="3">
        <v>40</v>
      </c>
      <c r="AF18" s="3">
        <v>32</v>
      </c>
      <c r="AG18" s="3">
        <v>26</v>
      </c>
      <c r="AH18" s="3">
        <v>26</v>
      </c>
      <c r="AI18" s="3"/>
      <c r="AJ18" s="3">
        <v>24</v>
      </c>
      <c r="AK18" s="3">
        <v>20</v>
      </c>
      <c r="AL18" s="3">
        <v>18</v>
      </c>
      <c r="AM18" s="3">
        <v>15</v>
      </c>
      <c r="AN18" s="3">
        <v>13</v>
      </c>
      <c r="AO18" s="3">
        <v>14</v>
      </c>
      <c r="AP18" s="3">
        <v>15</v>
      </c>
      <c r="AQ18" s="3">
        <v>14</v>
      </c>
      <c r="AR18" s="3">
        <v>14</v>
      </c>
      <c r="AS18" s="3">
        <v>14</v>
      </c>
      <c r="AT18" s="3">
        <v>13</v>
      </c>
      <c r="AU18" s="3">
        <v>15</v>
      </c>
      <c r="AV18" s="3">
        <v>17</v>
      </c>
      <c r="AW18" s="3">
        <v>15</v>
      </c>
      <c r="AX18" s="3"/>
      <c r="AY18" s="3"/>
      <c r="AZ18" s="3"/>
      <c r="BA18" s="3"/>
      <c r="BB18" s="3"/>
      <c r="BC18" s="3"/>
      <c r="BD18" s="3"/>
      <c r="BE18" s="3"/>
      <c r="BF18" s="3"/>
    </row>
    <row r="19" spans="1:58" x14ac:dyDescent="0.25">
      <c r="A19" s="2" t="s">
        <v>476</v>
      </c>
      <c r="B19" s="2" t="s">
        <v>477</v>
      </c>
      <c r="C19" t="s">
        <v>39</v>
      </c>
      <c r="E19" s="3">
        <v>29</v>
      </c>
      <c r="F19" s="3">
        <v>7</v>
      </c>
      <c r="G19" s="30">
        <v>15</v>
      </c>
      <c r="H19" s="30">
        <v>17</v>
      </c>
      <c r="I19" s="30">
        <v>17</v>
      </c>
      <c r="J19" s="30">
        <v>17</v>
      </c>
      <c r="K19" s="30">
        <v>24</v>
      </c>
      <c r="L19" s="30">
        <v>24</v>
      </c>
      <c r="M19" s="30">
        <v>24</v>
      </c>
      <c r="N19" s="30">
        <v>29</v>
      </c>
      <c r="O19" s="30"/>
      <c r="P19" s="30">
        <v>29</v>
      </c>
      <c r="Q19" s="30">
        <v>16</v>
      </c>
      <c r="R19" s="30">
        <v>21</v>
      </c>
      <c r="S19" s="30">
        <v>23</v>
      </c>
      <c r="T19" s="30">
        <v>19</v>
      </c>
      <c r="U19" s="30">
        <v>7</v>
      </c>
      <c r="V19" s="30">
        <v>11</v>
      </c>
      <c r="W19" s="30">
        <v>15</v>
      </c>
      <c r="X19" s="3">
        <v>9</v>
      </c>
      <c r="Y19" s="3">
        <v>10</v>
      </c>
      <c r="Z19" s="3">
        <v>15</v>
      </c>
      <c r="AA19" s="3">
        <v>21</v>
      </c>
      <c r="AB19" s="3">
        <v>21</v>
      </c>
      <c r="AC19" s="3">
        <v>25</v>
      </c>
      <c r="AD19" s="3">
        <v>28</v>
      </c>
      <c r="AE19" s="3"/>
      <c r="AF19" s="3">
        <v>36</v>
      </c>
      <c r="AG19" s="3">
        <v>36</v>
      </c>
      <c r="AH19" s="3"/>
      <c r="AI19" s="3"/>
      <c r="AJ19" s="3"/>
      <c r="AK19" s="3"/>
      <c r="AL19" s="3">
        <v>39</v>
      </c>
      <c r="AM19" s="3">
        <v>37</v>
      </c>
      <c r="AN19" s="3">
        <v>37</v>
      </c>
      <c r="AO19" s="3">
        <v>38</v>
      </c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x14ac:dyDescent="0.25">
      <c r="A20" s="2" t="s">
        <v>434</v>
      </c>
      <c r="B20" s="2" t="s">
        <v>435</v>
      </c>
      <c r="C20" t="s">
        <v>62</v>
      </c>
      <c r="E20" s="3">
        <v>41</v>
      </c>
      <c r="F20" s="3">
        <v>11</v>
      </c>
      <c r="G20" s="30">
        <v>16</v>
      </c>
      <c r="H20" s="30">
        <v>14</v>
      </c>
      <c r="I20" s="30">
        <v>14</v>
      </c>
      <c r="J20" s="30">
        <v>11</v>
      </c>
      <c r="K20" s="30">
        <v>13</v>
      </c>
      <c r="L20" s="30">
        <v>22</v>
      </c>
      <c r="M20" s="30">
        <v>13</v>
      </c>
      <c r="N20" s="30">
        <v>20</v>
      </c>
      <c r="O20" s="30">
        <v>35</v>
      </c>
      <c r="P20" s="30">
        <v>27</v>
      </c>
      <c r="Q20" s="30">
        <v>14</v>
      </c>
      <c r="R20" s="30">
        <v>19</v>
      </c>
      <c r="S20" s="30">
        <v>30</v>
      </c>
      <c r="T20" s="30">
        <v>24</v>
      </c>
      <c r="U20" s="30">
        <v>23</v>
      </c>
      <c r="V20" s="30">
        <v>23</v>
      </c>
      <c r="W20" s="30">
        <v>21</v>
      </c>
      <c r="X20" s="3">
        <v>20</v>
      </c>
      <c r="Y20" s="3">
        <v>23</v>
      </c>
      <c r="Z20" s="3">
        <v>24</v>
      </c>
      <c r="AA20" s="3">
        <v>25</v>
      </c>
      <c r="AB20" s="3">
        <v>29</v>
      </c>
      <c r="AC20" s="3">
        <v>28</v>
      </c>
      <c r="AD20" s="3">
        <v>36</v>
      </c>
      <c r="AE20" s="3"/>
      <c r="AF20" s="3">
        <v>39</v>
      </c>
      <c r="AG20" s="3">
        <v>37</v>
      </c>
      <c r="AH20" s="3">
        <v>32</v>
      </c>
      <c r="AI20" s="3"/>
      <c r="AJ20" s="3">
        <v>30</v>
      </c>
      <c r="AK20" s="3">
        <v>26</v>
      </c>
      <c r="AL20" s="3">
        <v>25</v>
      </c>
      <c r="AM20" s="3">
        <v>16</v>
      </c>
      <c r="AN20" s="3">
        <v>15</v>
      </c>
      <c r="AO20" s="3">
        <v>17</v>
      </c>
      <c r="AP20" s="3">
        <v>24</v>
      </c>
      <c r="AQ20" s="3">
        <v>19</v>
      </c>
      <c r="AR20" s="3">
        <v>19</v>
      </c>
      <c r="AS20" s="3">
        <v>18</v>
      </c>
      <c r="AT20" s="3">
        <v>19</v>
      </c>
      <c r="AU20" s="3">
        <v>20</v>
      </c>
      <c r="AV20" s="3">
        <v>20</v>
      </c>
      <c r="AW20" s="3">
        <v>20</v>
      </c>
      <c r="AX20" s="3"/>
      <c r="AY20" s="3"/>
      <c r="AZ20" s="3"/>
      <c r="BA20" s="3"/>
      <c r="BB20" s="3"/>
      <c r="BC20" s="3"/>
      <c r="BD20" s="3"/>
      <c r="BE20" s="3"/>
      <c r="BF20" s="3"/>
    </row>
    <row r="21" spans="1:58" x14ac:dyDescent="0.25">
      <c r="A21" s="2" t="s">
        <v>424</v>
      </c>
      <c r="B21" s="2" t="s">
        <v>425</v>
      </c>
      <c r="C21" t="s">
        <v>371</v>
      </c>
      <c r="E21" s="3">
        <v>29</v>
      </c>
      <c r="F21" s="3">
        <v>6</v>
      </c>
      <c r="G21" s="30">
        <v>17</v>
      </c>
      <c r="H21" s="30">
        <v>16</v>
      </c>
      <c r="I21" s="30">
        <v>16</v>
      </c>
      <c r="J21" s="30">
        <v>15</v>
      </c>
      <c r="K21" s="30">
        <v>15</v>
      </c>
      <c r="L21" s="30">
        <v>20</v>
      </c>
      <c r="M21" s="30">
        <v>21</v>
      </c>
      <c r="N21" s="30">
        <v>24</v>
      </c>
      <c r="O21" s="30">
        <v>36</v>
      </c>
      <c r="P21" s="30">
        <v>22</v>
      </c>
      <c r="Q21" s="30">
        <v>29</v>
      </c>
      <c r="R21" s="30">
        <v>22</v>
      </c>
      <c r="S21" s="30">
        <v>32</v>
      </c>
      <c r="T21" s="30">
        <v>23</v>
      </c>
      <c r="U21" s="30">
        <v>18</v>
      </c>
      <c r="V21" s="30">
        <v>15</v>
      </c>
      <c r="W21" s="30">
        <v>6</v>
      </c>
      <c r="X21" s="3">
        <v>13</v>
      </c>
      <c r="Y21" s="3">
        <v>11</v>
      </c>
      <c r="Z21" s="3">
        <v>17</v>
      </c>
      <c r="AA21" s="3">
        <v>15</v>
      </c>
      <c r="AB21" s="3">
        <v>18</v>
      </c>
      <c r="AC21" s="3">
        <v>22</v>
      </c>
      <c r="AD21" s="3">
        <v>23</v>
      </c>
      <c r="AE21" s="3">
        <v>33</v>
      </c>
      <c r="AF21" s="3">
        <v>33</v>
      </c>
      <c r="AG21" s="3">
        <v>27</v>
      </c>
      <c r="AH21" s="3">
        <v>28</v>
      </c>
      <c r="AI21" s="3"/>
      <c r="AJ21" s="3">
        <v>35</v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x14ac:dyDescent="0.25">
      <c r="A22" s="2" t="s">
        <v>451</v>
      </c>
      <c r="B22" s="2" t="s">
        <v>452</v>
      </c>
      <c r="C22" t="s">
        <v>438</v>
      </c>
      <c r="E22" s="3">
        <v>41</v>
      </c>
      <c r="F22" s="3">
        <v>15</v>
      </c>
      <c r="G22" s="30">
        <v>18</v>
      </c>
      <c r="H22" s="30">
        <v>19</v>
      </c>
      <c r="I22" s="30">
        <v>20</v>
      </c>
      <c r="J22" s="30">
        <v>19</v>
      </c>
      <c r="K22" s="30">
        <v>20</v>
      </c>
      <c r="L22" s="30">
        <v>21</v>
      </c>
      <c r="M22" s="30">
        <v>18</v>
      </c>
      <c r="N22" s="30">
        <v>30</v>
      </c>
      <c r="O22" s="30">
        <v>37</v>
      </c>
      <c r="P22" s="30">
        <v>25</v>
      </c>
      <c r="Q22" s="30">
        <v>21</v>
      </c>
      <c r="R22" s="30">
        <v>20</v>
      </c>
      <c r="S22" s="30">
        <v>31</v>
      </c>
      <c r="T22" s="30">
        <v>27</v>
      </c>
      <c r="U22" s="30">
        <v>21</v>
      </c>
      <c r="V22" s="30">
        <v>19</v>
      </c>
      <c r="W22" s="30">
        <v>20</v>
      </c>
      <c r="X22" s="3">
        <v>23</v>
      </c>
      <c r="Y22" s="3">
        <v>24</v>
      </c>
      <c r="Z22" s="3">
        <v>23</v>
      </c>
      <c r="AA22" s="3">
        <v>24</v>
      </c>
      <c r="AB22" s="3">
        <v>27</v>
      </c>
      <c r="AC22" s="3">
        <v>24</v>
      </c>
      <c r="AD22" s="3">
        <v>31</v>
      </c>
      <c r="AE22" s="3"/>
      <c r="AF22" s="3">
        <v>35</v>
      </c>
      <c r="AG22" s="3">
        <v>30</v>
      </c>
      <c r="AH22" s="3">
        <v>29</v>
      </c>
      <c r="AI22" s="3"/>
      <c r="AJ22" s="3">
        <v>27</v>
      </c>
      <c r="AK22" s="3">
        <v>24</v>
      </c>
      <c r="AL22" s="3">
        <v>23</v>
      </c>
      <c r="AM22" s="3">
        <v>17</v>
      </c>
      <c r="AN22" s="3">
        <v>18</v>
      </c>
      <c r="AO22" s="3">
        <v>19</v>
      </c>
      <c r="AP22" s="3">
        <v>22</v>
      </c>
      <c r="AQ22" s="3">
        <v>17</v>
      </c>
      <c r="AR22" s="3">
        <v>16</v>
      </c>
      <c r="AS22" s="3">
        <v>15</v>
      </c>
      <c r="AT22" s="3">
        <v>16</v>
      </c>
      <c r="AU22" s="3">
        <v>17</v>
      </c>
      <c r="AV22" s="3">
        <v>18</v>
      </c>
      <c r="AW22" s="3">
        <v>18</v>
      </c>
      <c r="AX22" s="3"/>
      <c r="AY22" s="3"/>
      <c r="AZ22" s="3"/>
      <c r="BA22" s="3"/>
      <c r="BB22" s="3"/>
      <c r="BC22" s="3"/>
      <c r="BD22" s="3"/>
      <c r="BE22" s="3"/>
      <c r="BF22" s="3"/>
    </row>
    <row r="23" spans="1:58" x14ac:dyDescent="0.25">
      <c r="A23" s="2" t="s">
        <v>442</v>
      </c>
      <c r="B23" s="2" t="s">
        <v>443</v>
      </c>
      <c r="C23" t="s">
        <v>19</v>
      </c>
      <c r="E23" s="3">
        <v>43</v>
      </c>
      <c r="F23" s="3">
        <v>3</v>
      </c>
      <c r="G23" s="30">
        <v>19</v>
      </c>
      <c r="H23" s="30">
        <v>18</v>
      </c>
      <c r="I23" s="30">
        <v>19</v>
      </c>
      <c r="J23" s="30">
        <v>16</v>
      </c>
      <c r="K23" s="30">
        <v>17</v>
      </c>
      <c r="L23" s="30">
        <v>17</v>
      </c>
      <c r="M23" s="30">
        <v>22</v>
      </c>
      <c r="N23" s="30">
        <v>26</v>
      </c>
      <c r="O23" s="30">
        <v>9</v>
      </c>
      <c r="P23" s="30">
        <v>9</v>
      </c>
      <c r="Q23" s="30">
        <v>6</v>
      </c>
      <c r="R23" s="30">
        <v>3</v>
      </c>
      <c r="S23" s="30">
        <v>18</v>
      </c>
      <c r="T23" s="30">
        <v>6</v>
      </c>
      <c r="U23" s="30">
        <v>9</v>
      </c>
      <c r="V23" s="30">
        <v>10</v>
      </c>
      <c r="W23" s="30">
        <v>10</v>
      </c>
      <c r="X23" s="3">
        <v>19</v>
      </c>
      <c r="Y23" s="3">
        <v>18</v>
      </c>
      <c r="Z23" s="3">
        <v>20</v>
      </c>
      <c r="AA23" s="3">
        <v>18</v>
      </c>
      <c r="AB23" s="3">
        <v>24</v>
      </c>
      <c r="AC23" s="3">
        <v>14</v>
      </c>
      <c r="AD23" s="3">
        <v>17</v>
      </c>
      <c r="AE23" s="3">
        <v>29</v>
      </c>
      <c r="AF23" s="3">
        <v>19</v>
      </c>
      <c r="AG23" s="3">
        <v>20</v>
      </c>
      <c r="AH23" s="3">
        <v>17</v>
      </c>
      <c r="AI23" s="3">
        <v>32</v>
      </c>
      <c r="AJ23" s="3">
        <v>16</v>
      </c>
      <c r="AK23" s="3">
        <v>14</v>
      </c>
      <c r="AL23" s="3">
        <v>13</v>
      </c>
      <c r="AM23" s="3">
        <v>11</v>
      </c>
      <c r="AN23" s="3">
        <v>11</v>
      </c>
      <c r="AO23" s="3">
        <v>11</v>
      </c>
      <c r="AP23" s="3">
        <v>11</v>
      </c>
      <c r="AQ23" s="3">
        <v>11</v>
      </c>
      <c r="AR23" s="3">
        <v>10</v>
      </c>
      <c r="AS23" s="3">
        <v>9</v>
      </c>
      <c r="AT23" s="3">
        <v>9</v>
      </c>
      <c r="AU23" s="3">
        <v>9</v>
      </c>
      <c r="AV23" s="3">
        <v>10</v>
      </c>
      <c r="AW23" s="3">
        <v>9</v>
      </c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25">
      <c r="A24" s="2" t="s">
        <v>504</v>
      </c>
      <c r="B24" s="2" t="s">
        <v>423</v>
      </c>
      <c r="C24" t="s">
        <v>40</v>
      </c>
      <c r="E24" s="3">
        <v>10</v>
      </c>
      <c r="F24" s="3">
        <v>20</v>
      </c>
      <c r="G24" s="30">
        <v>20</v>
      </c>
      <c r="H24" s="30">
        <v>28</v>
      </c>
      <c r="I24" s="30">
        <v>28</v>
      </c>
      <c r="J24" s="30">
        <v>28</v>
      </c>
      <c r="K24" s="30">
        <v>26</v>
      </c>
      <c r="L24" s="30">
        <v>26</v>
      </c>
      <c r="M24" s="30">
        <v>30</v>
      </c>
      <c r="N24" s="30">
        <v>23</v>
      </c>
      <c r="O24" s="30">
        <v>38</v>
      </c>
      <c r="P24" s="30">
        <v>32</v>
      </c>
      <c r="Q24" s="30"/>
      <c r="R24" s="30"/>
      <c r="S24" s="30"/>
      <c r="T24" s="30"/>
      <c r="U24" s="30"/>
      <c r="V24" s="30"/>
      <c r="W24" s="30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2" t="s">
        <v>421</v>
      </c>
      <c r="B25" s="2" t="s">
        <v>422</v>
      </c>
      <c r="C25" t="s">
        <v>62</v>
      </c>
      <c r="E25" s="3">
        <v>37</v>
      </c>
      <c r="F25" s="3">
        <v>15</v>
      </c>
      <c r="G25" s="30">
        <v>21</v>
      </c>
      <c r="H25" s="30">
        <v>21</v>
      </c>
      <c r="I25" s="30">
        <v>21</v>
      </c>
      <c r="J25" s="30">
        <v>18</v>
      </c>
      <c r="K25" s="30">
        <v>18</v>
      </c>
      <c r="L25" s="30">
        <v>15</v>
      </c>
      <c r="M25" s="30">
        <v>19</v>
      </c>
      <c r="N25" s="30">
        <v>17</v>
      </c>
      <c r="O25" s="30">
        <v>29</v>
      </c>
      <c r="P25" s="30">
        <v>31</v>
      </c>
      <c r="Q25" s="30">
        <v>27</v>
      </c>
      <c r="R25" s="30">
        <v>26</v>
      </c>
      <c r="S25" s="30">
        <v>38</v>
      </c>
      <c r="T25" s="30">
        <v>36</v>
      </c>
      <c r="U25" s="30">
        <v>33</v>
      </c>
      <c r="V25" s="30">
        <v>32</v>
      </c>
      <c r="W25" s="30">
        <v>35</v>
      </c>
      <c r="X25" s="3">
        <v>36</v>
      </c>
      <c r="Y25" s="3">
        <v>32</v>
      </c>
      <c r="Z25" s="3">
        <v>30</v>
      </c>
      <c r="AA25" s="3">
        <v>30</v>
      </c>
      <c r="AB25" s="3">
        <v>35</v>
      </c>
      <c r="AC25" s="3">
        <v>30</v>
      </c>
      <c r="AD25" s="3"/>
      <c r="AE25" s="3"/>
      <c r="AF25" s="3"/>
      <c r="AG25" s="3"/>
      <c r="AH25" s="3"/>
      <c r="AI25" s="3"/>
      <c r="AJ25" s="3">
        <v>39</v>
      </c>
      <c r="AK25" s="3">
        <v>34</v>
      </c>
      <c r="AL25" s="3">
        <v>33</v>
      </c>
      <c r="AM25" s="3">
        <v>30</v>
      </c>
      <c r="AN25" s="3">
        <v>27</v>
      </c>
      <c r="AO25" s="3">
        <v>29</v>
      </c>
      <c r="AP25" s="3">
        <v>27</v>
      </c>
      <c r="AQ25" s="3">
        <v>26</v>
      </c>
      <c r="AR25" s="3">
        <v>29</v>
      </c>
      <c r="AS25" s="3">
        <v>28</v>
      </c>
      <c r="AT25" s="3">
        <v>29</v>
      </c>
      <c r="AU25" s="3">
        <v>32</v>
      </c>
      <c r="AV25" s="3">
        <v>35</v>
      </c>
      <c r="AW25" s="3">
        <v>32</v>
      </c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2" t="s">
        <v>432</v>
      </c>
      <c r="B26" s="2" t="s">
        <v>425</v>
      </c>
      <c r="C26" t="s">
        <v>371</v>
      </c>
      <c r="E26" s="3">
        <v>43</v>
      </c>
      <c r="F26" s="3">
        <v>5</v>
      </c>
      <c r="G26" s="30">
        <v>22</v>
      </c>
      <c r="H26" s="30">
        <v>23</v>
      </c>
      <c r="I26" s="30">
        <v>26</v>
      </c>
      <c r="J26" s="30">
        <v>26</v>
      </c>
      <c r="K26" s="30">
        <v>23</v>
      </c>
      <c r="L26" s="30">
        <v>19</v>
      </c>
      <c r="M26" s="30">
        <v>17</v>
      </c>
      <c r="N26" s="30">
        <v>19</v>
      </c>
      <c r="O26" s="30">
        <v>31</v>
      </c>
      <c r="P26" s="30">
        <v>19</v>
      </c>
      <c r="Q26" s="30">
        <v>23</v>
      </c>
      <c r="R26" s="30">
        <v>16</v>
      </c>
      <c r="S26" s="30">
        <v>26</v>
      </c>
      <c r="T26" s="30">
        <v>17</v>
      </c>
      <c r="U26" s="30">
        <v>12</v>
      </c>
      <c r="V26" s="30">
        <v>9</v>
      </c>
      <c r="W26" s="30">
        <v>5</v>
      </c>
      <c r="X26" s="3">
        <v>8</v>
      </c>
      <c r="Y26" s="3">
        <v>8</v>
      </c>
      <c r="Z26" s="3">
        <v>11</v>
      </c>
      <c r="AA26" s="3">
        <v>11</v>
      </c>
      <c r="AB26" s="3">
        <v>15</v>
      </c>
      <c r="AC26" s="3">
        <v>10</v>
      </c>
      <c r="AD26" s="3">
        <v>13</v>
      </c>
      <c r="AE26" s="3">
        <v>18</v>
      </c>
      <c r="AF26" s="3">
        <v>16</v>
      </c>
      <c r="AG26" s="3">
        <v>18</v>
      </c>
      <c r="AH26" s="3">
        <v>19</v>
      </c>
      <c r="AI26" s="3">
        <v>36</v>
      </c>
      <c r="AJ26" s="3">
        <v>19</v>
      </c>
      <c r="AK26" s="3">
        <v>15</v>
      </c>
      <c r="AL26" s="3">
        <v>16</v>
      </c>
      <c r="AM26" s="3">
        <v>14</v>
      </c>
      <c r="AN26" s="3">
        <v>12</v>
      </c>
      <c r="AO26" s="3">
        <v>12</v>
      </c>
      <c r="AP26" s="3">
        <v>13</v>
      </c>
      <c r="AQ26" s="3">
        <v>13</v>
      </c>
      <c r="AR26" s="3">
        <v>11</v>
      </c>
      <c r="AS26" s="3">
        <v>8</v>
      </c>
      <c r="AT26" s="3">
        <v>8</v>
      </c>
      <c r="AU26" s="3">
        <v>10</v>
      </c>
      <c r="AV26" s="3">
        <v>11</v>
      </c>
      <c r="AW26" s="3">
        <v>14</v>
      </c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2" t="s">
        <v>436</v>
      </c>
      <c r="B27" s="2" t="s">
        <v>437</v>
      </c>
      <c r="C27" t="s">
        <v>438</v>
      </c>
      <c r="E27" s="3">
        <v>38</v>
      </c>
      <c r="F27" s="3">
        <v>18</v>
      </c>
      <c r="G27" s="30">
        <v>23</v>
      </c>
      <c r="H27" s="30">
        <v>22</v>
      </c>
      <c r="I27" s="30">
        <v>23</v>
      </c>
      <c r="J27" s="30">
        <v>20</v>
      </c>
      <c r="K27" s="30">
        <v>22</v>
      </c>
      <c r="L27" s="30">
        <v>27</v>
      </c>
      <c r="M27" s="30">
        <v>27</v>
      </c>
      <c r="N27" s="30">
        <v>31</v>
      </c>
      <c r="O27" s="30"/>
      <c r="P27" s="30">
        <v>40</v>
      </c>
      <c r="Q27" s="30">
        <v>30</v>
      </c>
      <c r="R27" s="30">
        <v>29</v>
      </c>
      <c r="S27" s="30"/>
      <c r="T27" s="30"/>
      <c r="U27" s="30">
        <v>29</v>
      </c>
      <c r="V27" s="30">
        <v>28</v>
      </c>
      <c r="W27" s="30">
        <v>34</v>
      </c>
      <c r="X27" s="3">
        <v>38</v>
      </c>
      <c r="Y27" s="3">
        <v>31</v>
      </c>
      <c r="Z27" s="3">
        <v>32</v>
      </c>
      <c r="AA27" s="3">
        <v>29</v>
      </c>
      <c r="AB27" s="3">
        <v>36</v>
      </c>
      <c r="AC27" s="3">
        <v>33</v>
      </c>
      <c r="AD27" s="3">
        <v>35</v>
      </c>
      <c r="AE27" s="3"/>
      <c r="AF27" s="3">
        <v>34</v>
      </c>
      <c r="AG27" s="3">
        <v>29</v>
      </c>
      <c r="AH27" s="3">
        <v>30</v>
      </c>
      <c r="AI27" s="3"/>
      <c r="AJ27" s="3">
        <v>34</v>
      </c>
      <c r="AK27" s="3">
        <v>31</v>
      </c>
      <c r="AL27" s="3">
        <v>28</v>
      </c>
      <c r="AM27" s="3">
        <v>27</v>
      </c>
      <c r="AN27" s="3">
        <v>26</v>
      </c>
      <c r="AO27" s="3">
        <v>23</v>
      </c>
      <c r="AP27" s="3">
        <v>23</v>
      </c>
      <c r="AQ27" s="3">
        <v>21</v>
      </c>
      <c r="AR27" s="3">
        <v>18</v>
      </c>
      <c r="AS27" s="3">
        <v>20</v>
      </c>
      <c r="AT27" s="3">
        <v>20</v>
      </c>
      <c r="AU27" s="3">
        <v>22</v>
      </c>
      <c r="AV27" s="3">
        <v>21</v>
      </c>
      <c r="AW27" s="3">
        <v>22</v>
      </c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2" t="s">
        <v>493</v>
      </c>
      <c r="B28" s="2" t="s">
        <v>494</v>
      </c>
      <c r="C28" t="s">
        <v>145</v>
      </c>
      <c r="E28" s="3">
        <v>8</v>
      </c>
      <c r="F28" s="3">
        <v>24</v>
      </c>
      <c r="G28" s="30">
        <v>24</v>
      </c>
      <c r="H28" s="30">
        <v>32</v>
      </c>
      <c r="I28" s="30">
        <v>33</v>
      </c>
      <c r="J28" s="30">
        <v>36</v>
      </c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>
        <v>39</v>
      </c>
      <c r="V28" s="30"/>
      <c r="W28" s="30"/>
      <c r="X28" s="3"/>
      <c r="Y28" s="3"/>
      <c r="Z28" s="3"/>
      <c r="AA28" s="3"/>
      <c r="AB28" s="3"/>
      <c r="AC28" s="3"/>
      <c r="AD28" s="3">
        <v>32</v>
      </c>
      <c r="AE28" s="3"/>
      <c r="AF28" s="3"/>
      <c r="AG28" s="3">
        <v>38</v>
      </c>
      <c r="AH28" s="3">
        <v>37</v>
      </c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5">
      <c r="A29" s="2" t="s">
        <v>1284</v>
      </c>
      <c r="B29" s="2" t="s">
        <v>1285</v>
      </c>
      <c r="C29" t="s">
        <v>438</v>
      </c>
      <c r="E29" s="3">
        <v>2</v>
      </c>
      <c r="F29" s="3">
        <v>25</v>
      </c>
      <c r="G29" s="30">
        <v>25</v>
      </c>
      <c r="H29" s="30">
        <v>39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5">
      <c r="A30" s="2" t="s">
        <v>427</v>
      </c>
      <c r="B30" s="2" t="s">
        <v>428</v>
      </c>
      <c r="C30" t="s">
        <v>426</v>
      </c>
      <c r="E30" s="3">
        <v>34</v>
      </c>
      <c r="F30" s="3">
        <v>18</v>
      </c>
      <c r="G30" s="30">
        <v>26</v>
      </c>
      <c r="H30" s="30">
        <v>25</v>
      </c>
      <c r="I30" s="30">
        <v>25</v>
      </c>
      <c r="J30" s="30">
        <v>22</v>
      </c>
      <c r="K30" s="30">
        <v>21</v>
      </c>
      <c r="L30" s="30">
        <v>18</v>
      </c>
      <c r="M30" s="30">
        <v>25</v>
      </c>
      <c r="N30" s="30">
        <v>21</v>
      </c>
      <c r="O30" s="30">
        <v>40</v>
      </c>
      <c r="P30" s="30">
        <v>35</v>
      </c>
      <c r="Q30" s="30">
        <v>31</v>
      </c>
      <c r="R30" s="30">
        <v>28</v>
      </c>
      <c r="S30" s="30"/>
      <c r="T30" s="30"/>
      <c r="U30" s="30">
        <v>38</v>
      </c>
      <c r="V30" s="30">
        <v>34</v>
      </c>
      <c r="W30" s="30">
        <v>30</v>
      </c>
      <c r="X30" s="3">
        <v>32</v>
      </c>
      <c r="Y30" s="3">
        <v>27</v>
      </c>
      <c r="Z30" s="3">
        <v>33</v>
      </c>
      <c r="AA30" s="3">
        <v>31</v>
      </c>
      <c r="AB30" s="3">
        <v>33</v>
      </c>
      <c r="AC30" s="3">
        <v>35</v>
      </c>
      <c r="AD30" s="3"/>
      <c r="AE30" s="3"/>
      <c r="AF30" s="3"/>
      <c r="AG30" s="3"/>
      <c r="AH30" s="3"/>
      <c r="AI30" s="3"/>
      <c r="AJ30" s="3"/>
      <c r="AK30" s="3">
        <v>37</v>
      </c>
      <c r="AL30" s="3">
        <v>38</v>
      </c>
      <c r="AM30" s="3">
        <v>31</v>
      </c>
      <c r="AN30" s="3">
        <v>28</v>
      </c>
      <c r="AO30" s="3">
        <v>25</v>
      </c>
      <c r="AP30" s="3">
        <v>26</v>
      </c>
      <c r="AQ30" s="3">
        <v>29</v>
      </c>
      <c r="AR30" s="3">
        <v>25</v>
      </c>
      <c r="AS30" s="3">
        <v>26</v>
      </c>
      <c r="AT30" s="3">
        <v>27</v>
      </c>
      <c r="AU30" s="3">
        <v>29</v>
      </c>
      <c r="AV30" s="3">
        <v>25</v>
      </c>
      <c r="AW30" s="3">
        <v>25</v>
      </c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2" t="s">
        <v>446</v>
      </c>
      <c r="B31" s="2" t="s">
        <v>447</v>
      </c>
      <c r="C31" t="s">
        <v>426</v>
      </c>
      <c r="E31" s="3">
        <v>35</v>
      </c>
      <c r="F31" s="3">
        <v>19</v>
      </c>
      <c r="G31" s="30">
        <v>27</v>
      </c>
      <c r="H31" s="30">
        <v>24</v>
      </c>
      <c r="I31" s="30">
        <v>27</v>
      </c>
      <c r="J31" s="30">
        <v>25</v>
      </c>
      <c r="K31" s="30">
        <v>25</v>
      </c>
      <c r="L31" s="30">
        <v>31</v>
      </c>
      <c r="M31" s="30">
        <v>32</v>
      </c>
      <c r="N31" s="30">
        <v>34</v>
      </c>
      <c r="O31" s="30"/>
      <c r="P31" s="30"/>
      <c r="Q31" s="30">
        <v>32</v>
      </c>
      <c r="R31" s="30">
        <v>31</v>
      </c>
      <c r="S31" s="30">
        <v>39</v>
      </c>
      <c r="T31" s="30"/>
      <c r="U31" s="30">
        <v>35</v>
      </c>
      <c r="V31" s="30">
        <v>27</v>
      </c>
      <c r="W31" s="30">
        <v>29</v>
      </c>
      <c r="X31" s="3">
        <v>30</v>
      </c>
      <c r="Y31" s="3">
        <v>26</v>
      </c>
      <c r="Z31" s="3">
        <v>26</v>
      </c>
      <c r="AA31" s="3">
        <v>27</v>
      </c>
      <c r="AB31" s="3">
        <v>30</v>
      </c>
      <c r="AC31" s="3">
        <v>29</v>
      </c>
      <c r="AD31" s="3">
        <v>40</v>
      </c>
      <c r="AE31" s="3"/>
      <c r="AF31" s="3"/>
      <c r="AG31" s="3"/>
      <c r="AH31" s="3"/>
      <c r="AI31" s="3"/>
      <c r="AJ31" s="3">
        <v>36</v>
      </c>
      <c r="AK31" s="3">
        <v>33</v>
      </c>
      <c r="AL31" s="3">
        <v>32</v>
      </c>
      <c r="AM31" s="3">
        <v>24</v>
      </c>
      <c r="AN31" s="3">
        <v>19</v>
      </c>
      <c r="AO31" s="3">
        <v>22</v>
      </c>
      <c r="AP31" s="3">
        <v>21</v>
      </c>
      <c r="AQ31" s="3">
        <v>20</v>
      </c>
      <c r="AR31" s="3">
        <v>20</v>
      </c>
      <c r="AS31" s="3">
        <v>19</v>
      </c>
      <c r="AT31" s="3">
        <v>21</v>
      </c>
      <c r="AU31" s="3">
        <v>24</v>
      </c>
      <c r="AV31" s="3">
        <v>29</v>
      </c>
      <c r="AW31" s="3">
        <v>21</v>
      </c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2" t="s">
        <v>414</v>
      </c>
      <c r="B32" s="2" t="s">
        <v>415</v>
      </c>
      <c r="C32" t="s">
        <v>371</v>
      </c>
      <c r="E32" s="3">
        <v>16</v>
      </c>
      <c r="F32" s="3">
        <v>23</v>
      </c>
      <c r="G32" s="30">
        <v>28</v>
      </c>
      <c r="H32" s="30">
        <v>30</v>
      </c>
      <c r="I32" s="30">
        <v>31</v>
      </c>
      <c r="J32" s="30">
        <v>31</v>
      </c>
      <c r="K32" s="30">
        <v>30</v>
      </c>
      <c r="L32" s="30">
        <v>23</v>
      </c>
      <c r="M32" s="30">
        <v>28</v>
      </c>
      <c r="N32" s="30">
        <v>32</v>
      </c>
      <c r="O32" s="30"/>
      <c r="P32" s="30"/>
      <c r="Q32" s="30">
        <v>34</v>
      </c>
      <c r="R32" s="30">
        <v>33</v>
      </c>
      <c r="S32" s="30"/>
      <c r="T32" s="30"/>
      <c r="U32" s="30">
        <v>27</v>
      </c>
      <c r="V32" s="30">
        <v>26</v>
      </c>
      <c r="W32" s="30">
        <v>27</v>
      </c>
      <c r="X32" s="3">
        <v>31</v>
      </c>
      <c r="Y32" s="3">
        <v>38</v>
      </c>
      <c r="Z32" s="3">
        <v>38</v>
      </c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2" t="s">
        <v>467</v>
      </c>
      <c r="B33" s="2" t="s">
        <v>468</v>
      </c>
      <c r="C33" t="s">
        <v>438</v>
      </c>
      <c r="E33" s="3">
        <v>29</v>
      </c>
      <c r="F33" s="3">
        <v>10</v>
      </c>
      <c r="G33" s="3">
        <v>29</v>
      </c>
      <c r="H33" s="3">
        <v>27</v>
      </c>
      <c r="I33" s="3">
        <v>30</v>
      </c>
      <c r="J33" s="3">
        <v>29</v>
      </c>
      <c r="K33" s="3">
        <v>29</v>
      </c>
      <c r="L33" s="3">
        <v>39</v>
      </c>
      <c r="M33" s="3">
        <v>38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>
        <v>39</v>
      </c>
      <c r="AB33" s="3"/>
      <c r="AC33" s="3">
        <v>39</v>
      </c>
      <c r="AD33" s="3">
        <v>10</v>
      </c>
      <c r="AE33" s="3">
        <v>11</v>
      </c>
      <c r="AF33" s="3">
        <v>13</v>
      </c>
      <c r="AG33" s="3">
        <v>14</v>
      </c>
      <c r="AH33" s="3">
        <v>15</v>
      </c>
      <c r="AI33" s="3">
        <v>28</v>
      </c>
      <c r="AJ33" s="3">
        <v>17</v>
      </c>
      <c r="AK33" s="3">
        <v>19</v>
      </c>
      <c r="AL33" s="3">
        <v>19</v>
      </c>
      <c r="AM33" s="3">
        <v>20</v>
      </c>
      <c r="AN33" s="3">
        <v>21</v>
      </c>
      <c r="AO33" s="3">
        <v>21</v>
      </c>
      <c r="AP33" s="3">
        <v>14</v>
      </c>
      <c r="AQ33" s="3">
        <v>15</v>
      </c>
      <c r="AR33" s="3">
        <v>15</v>
      </c>
      <c r="AS33" s="3">
        <v>16</v>
      </c>
      <c r="AT33" s="3">
        <v>15</v>
      </c>
      <c r="AU33" s="3">
        <v>19</v>
      </c>
      <c r="AV33" s="3">
        <v>16</v>
      </c>
      <c r="AW33" s="3">
        <v>17</v>
      </c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2" t="s">
        <v>473</v>
      </c>
      <c r="B34" s="2" t="s">
        <v>474</v>
      </c>
      <c r="C34" t="s">
        <v>24</v>
      </c>
      <c r="E34" s="3">
        <v>19</v>
      </c>
      <c r="F34" s="3">
        <v>23</v>
      </c>
      <c r="G34" s="3">
        <v>30</v>
      </c>
      <c r="H34" s="3">
        <v>29</v>
      </c>
      <c r="I34" s="3">
        <v>32</v>
      </c>
      <c r="J34" s="3">
        <v>23</v>
      </c>
      <c r="K34" s="3">
        <v>28</v>
      </c>
      <c r="L34" s="3">
        <v>37</v>
      </c>
      <c r="M34" s="3">
        <v>39</v>
      </c>
      <c r="N34" s="3"/>
      <c r="O34" s="3"/>
      <c r="P34" s="3"/>
      <c r="Q34" s="3"/>
      <c r="R34" s="3"/>
      <c r="S34" s="3"/>
      <c r="T34" s="3"/>
      <c r="U34" s="3"/>
      <c r="V34" s="3">
        <v>38</v>
      </c>
      <c r="W34" s="3">
        <v>36</v>
      </c>
      <c r="X34" s="3">
        <v>28</v>
      </c>
      <c r="Y34" s="3">
        <v>30</v>
      </c>
      <c r="Z34" s="3">
        <v>37</v>
      </c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>
        <v>35</v>
      </c>
      <c r="AO34" s="3">
        <v>35</v>
      </c>
      <c r="AP34" s="3">
        <v>34</v>
      </c>
      <c r="AQ34" s="3">
        <v>33</v>
      </c>
      <c r="AR34" s="3">
        <v>35</v>
      </c>
      <c r="AS34" s="3">
        <v>38</v>
      </c>
      <c r="AT34" s="3">
        <v>37</v>
      </c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2" t="s">
        <v>275</v>
      </c>
      <c r="B35" s="2" t="s">
        <v>274</v>
      </c>
      <c r="C35" t="s">
        <v>121</v>
      </c>
      <c r="E35" s="3">
        <v>3</v>
      </c>
      <c r="F35" s="3">
        <v>31</v>
      </c>
      <c r="G35" s="3">
        <v>31</v>
      </c>
      <c r="H35" s="3">
        <v>40</v>
      </c>
      <c r="I35" s="3"/>
      <c r="J35" s="3">
        <v>40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E35" s="3"/>
      <c r="AG35" s="3"/>
      <c r="AI35" s="3"/>
      <c r="AK35" s="3"/>
      <c r="AM35" s="3"/>
      <c r="AO35" s="3"/>
      <c r="AQ35" s="3"/>
      <c r="AS35" s="3"/>
      <c r="AU35" s="3"/>
      <c r="AW35" s="3"/>
      <c r="AY35" s="3"/>
      <c r="BA35" s="3"/>
      <c r="BC35" s="3"/>
      <c r="BE35" s="3"/>
    </row>
    <row r="36" spans="1:58" x14ac:dyDescent="0.25">
      <c r="A36" s="2" t="s">
        <v>453</v>
      </c>
      <c r="B36" s="2" t="s">
        <v>454</v>
      </c>
      <c r="C36" t="s">
        <v>438</v>
      </c>
      <c r="E36" s="3">
        <v>27</v>
      </c>
      <c r="F36" s="3">
        <v>24</v>
      </c>
      <c r="G36" s="3">
        <v>32</v>
      </c>
      <c r="H36" s="3">
        <v>34</v>
      </c>
      <c r="I36" s="3">
        <v>29</v>
      </c>
      <c r="J36" s="3">
        <v>30</v>
      </c>
      <c r="K36" s="3">
        <v>31</v>
      </c>
      <c r="L36" s="3"/>
      <c r="M36" s="3"/>
      <c r="N36" s="3"/>
      <c r="O36" s="3"/>
      <c r="P36" s="3"/>
      <c r="Q36" s="3">
        <v>38</v>
      </c>
      <c r="R36" s="3">
        <v>30</v>
      </c>
      <c r="S36" s="3"/>
      <c r="T36" s="3"/>
      <c r="U36" s="3"/>
      <c r="V36" s="3">
        <v>40</v>
      </c>
      <c r="W36" s="3"/>
      <c r="X36" s="3"/>
      <c r="Y36" s="3">
        <v>40</v>
      </c>
      <c r="Z36" s="3"/>
      <c r="AA36" s="3">
        <v>40</v>
      </c>
      <c r="AB36" s="3"/>
      <c r="AC36" s="3">
        <v>37</v>
      </c>
      <c r="AD36" s="3">
        <v>38</v>
      </c>
      <c r="AE36" s="3"/>
      <c r="AF36" s="3">
        <v>25</v>
      </c>
      <c r="AG36" s="3">
        <v>24</v>
      </c>
      <c r="AH36" s="3">
        <v>27</v>
      </c>
      <c r="AI36" s="3"/>
      <c r="AJ36" s="3"/>
      <c r="AK36" s="3">
        <v>40</v>
      </c>
      <c r="AL36" s="3"/>
      <c r="AM36" s="3">
        <v>40</v>
      </c>
      <c r="AN36" s="3">
        <v>34</v>
      </c>
      <c r="AO36" s="3">
        <v>32</v>
      </c>
      <c r="AP36" s="3">
        <v>29</v>
      </c>
      <c r="AQ36" s="3">
        <v>27</v>
      </c>
      <c r="AR36" s="3">
        <v>26</v>
      </c>
      <c r="AS36" s="3">
        <v>29</v>
      </c>
      <c r="AT36" s="3">
        <v>25</v>
      </c>
      <c r="AU36" s="3">
        <v>31</v>
      </c>
      <c r="AV36" s="3">
        <v>32</v>
      </c>
      <c r="AW36" s="3">
        <v>24</v>
      </c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A37" s="2" t="s">
        <v>1286</v>
      </c>
      <c r="B37" s="2" t="s">
        <v>456</v>
      </c>
      <c r="C37" t="s">
        <v>145</v>
      </c>
      <c r="E37" s="3">
        <v>18</v>
      </c>
      <c r="F37" s="3">
        <v>7</v>
      </c>
      <c r="G37" s="3">
        <v>33</v>
      </c>
      <c r="H37" s="3">
        <v>26</v>
      </c>
      <c r="I37" s="3">
        <v>24</v>
      </c>
      <c r="J37" s="3">
        <v>27</v>
      </c>
      <c r="K37" s="3">
        <v>32</v>
      </c>
      <c r="L37" s="3">
        <v>40</v>
      </c>
      <c r="M37" s="3">
        <v>23</v>
      </c>
      <c r="N37" s="3">
        <v>7</v>
      </c>
      <c r="O37" s="3">
        <v>19</v>
      </c>
      <c r="P37" s="3">
        <v>30</v>
      </c>
      <c r="Q37" s="3">
        <v>28</v>
      </c>
      <c r="R37" s="3">
        <v>27</v>
      </c>
      <c r="S37" s="3">
        <v>40</v>
      </c>
      <c r="T37" s="3">
        <v>35</v>
      </c>
      <c r="U37" s="3">
        <v>37</v>
      </c>
      <c r="V37" s="3">
        <v>30</v>
      </c>
      <c r="W37" s="3">
        <v>33</v>
      </c>
      <c r="X37" s="3"/>
      <c r="Y37" s="3">
        <v>36</v>
      </c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A38" s="2" t="s">
        <v>1287</v>
      </c>
      <c r="B38" s="2" t="s">
        <v>1288</v>
      </c>
      <c r="C38" t="s">
        <v>19</v>
      </c>
      <c r="E38" s="3">
        <v>1</v>
      </c>
      <c r="F38" s="3">
        <v>34</v>
      </c>
      <c r="G38" s="3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A39" s="2" t="s">
        <v>439</v>
      </c>
      <c r="B39" s="2" t="s">
        <v>440</v>
      </c>
      <c r="C39" t="s">
        <v>90</v>
      </c>
      <c r="E39" s="3">
        <v>25</v>
      </c>
      <c r="F39" s="3">
        <v>24</v>
      </c>
      <c r="G39" s="3">
        <v>35</v>
      </c>
      <c r="H39" s="3">
        <v>38</v>
      </c>
      <c r="I39" s="3">
        <v>35</v>
      </c>
      <c r="J39" s="3">
        <v>32</v>
      </c>
      <c r="K39" s="3">
        <v>37</v>
      </c>
      <c r="L39" s="3"/>
      <c r="M39" s="3"/>
      <c r="N39" s="3"/>
      <c r="O39" s="3"/>
      <c r="P39" s="3"/>
      <c r="Q39" s="3"/>
      <c r="R39" s="3">
        <v>37</v>
      </c>
      <c r="S39" s="3"/>
      <c r="T39" s="3"/>
      <c r="U39" s="3">
        <v>40</v>
      </c>
      <c r="V39" s="3"/>
      <c r="W39" s="3">
        <v>39</v>
      </c>
      <c r="X39" s="3"/>
      <c r="Y39" s="3">
        <v>37</v>
      </c>
      <c r="Z39" s="3">
        <v>36</v>
      </c>
      <c r="AA39" s="3">
        <v>37</v>
      </c>
      <c r="AB39" s="3"/>
      <c r="AC39" s="3"/>
      <c r="AD39" s="3"/>
      <c r="AE39" s="3"/>
      <c r="AF39" s="3"/>
      <c r="AG39" s="3"/>
      <c r="AH39" s="3"/>
      <c r="AI39" s="3"/>
      <c r="AJ39" s="3">
        <v>37</v>
      </c>
      <c r="AK39" s="3">
        <v>36</v>
      </c>
      <c r="AL39" s="3">
        <v>36</v>
      </c>
      <c r="AM39" s="3">
        <v>35</v>
      </c>
      <c r="AN39" s="3">
        <v>31</v>
      </c>
      <c r="AO39" s="3">
        <v>30</v>
      </c>
      <c r="AP39" s="3">
        <v>28</v>
      </c>
      <c r="AQ39" s="3">
        <v>28</v>
      </c>
      <c r="AR39" s="3">
        <v>30</v>
      </c>
      <c r="AS39" s="3">
        <v>24</v>
      </c>
      <c r="AT39" s="3">
        <v>26</v>
      </c>
      <c r="AU39" s="3">
        <v>28</v>
      </c>
      <c r="AV39" s="3">
        <v>27</v>
      </c>
      <c r="AW39" s="3">
        <v>30</v>
      </c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2" t="s">
        <v>457</v>
      </c>
      <c r="B40" s="2" t="s">
        <v>452</v>
      </c>
      <c r="C40" t="s">
        <v>438</v>
      </c>
      <c r="E40" s="3">
        <v>31</v>
      </c>
      <c r="F40" s="3">
        <v>28</v>
      </c>
      <c r="G40" s="3">
        <v>36</v>
      </c>
      <c r="H40" s="3">
        <v>36</v>
      </c>
      <c r="I40" s="3">
        <v>34</v>
      </c>
      <c r="J40" s="3">
        <v>33</v>
      </c>
      <c r="K40" s="3">
        <v>34</v>
      </c>
      <c r="L40" s="3">
        <v>36</v>
      </c>
      <c r="M40" s="3">
        <v>34</v>
      </c>
      <c r="N40" s="3">
        <v>38</v>
      </c>
      <c r="O40" s="3"/>
      <c r="P40" s="3"/>
      <c r="Q40" s="3">
        <v>36</v>
      </c>
      <c r="R40" s="3">
        <v>32</v>
      </c>
      <c r="S40" s="3"/>
      <c r="T40" s="3"/>
      <c r="U40" s="3">
        <v>36</v>
      </c>
      <c r="V40" s="3">
        <v>31</v>
      </c>
      <c r="W40" s="3">
        <v>31</v>
      </c>
      <c r="X40" s="3">
        <v>34</v>
      </c>
      <c r="Y40" s="3">
        <v>35</v>
      </c>
      <c r="Z40" s="3">
        <v>35</v>
      </c>
      <c r="AA40" s="3">
        <v>35</v>
      </c>
      <c r="AB40" s="3">
        <v>37</v>
      </c>
      <c r="AC40" s="3"/>
      <c r="AD40" s="3"/>
      <c r="AE40" s="3"/>
      <c r="AF40" s="3"/>
      <c r="AG40" s="3"/>
      <c r="AH40" s="3"/>
      <c r="AI40" s="3"/>
      <c r="AJ40" s="3"/>
      <c r="AK40" s="3">
        <v>39</v>
      </c>
      <c r="AL40" s="3">
        <v>35</v>
      </c>
      <c r="AM40" s="3">
        <v>32</v>
      </c>
      <c r="AN40" s="3">
        <v>33</v>
      </c>
      <c r="AO40" s="3">
        <v>31</v>
      </c>
      <c r="AP40" s="3">
        <v>30</v>
      </c>
      <c r="AQ40" s="3">
        <v>30</v>
      </c>
      <c r="AR40" s="3">
        <v>28</v>
      </c>
      <c r="AS40" s="3">
        <v>30</v>
      </c>
      <c r="AT40" s="3">
        <v>30</v>
      </c>
      <c r="AU40" s="3">
        <v>35</v>
      </c>
      <c r="AV40" s="3">
        <v>36</v>
      </c>
      <c r="AW40" s="3">
        <v>33</v>
      </c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2" t="s">
        <v>444</v>
      </c>
      <c r="B41" s="2" t="s">
        <v>445</v>
      </c>
      <c r="C41" t="s">
        <v>438</v>
      </c>
      <c r="E41" s="3">
        <v>23</v>
      </c>
      <c r="F41" s="3">
        <v>12</v>
      </c>
      <c r="G41" s="3">
        <v>37</v>
      </c>
      <c r="H41" s="3">
        <v>33</v>
      </c>
      <c r="I41" s="3">
        <v>36</v>
      </c>
      <c r="J41" s="3">
        <v>34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>
        <v>14</v>
      </c>
      <c r="AE41" s="3">
        <v>17</v>
      </c>
      <c r="AF41" s="3">
        <v>22</v>
      </c>
      <c r="AG41" s="3">
        <v>21</v>
      </c>
      <c r="AH41" s="3">
        <v>24</v>
      </c>
      <c r="AI41" s="3"/>
      <c r="AJ41" s="3">
        <v>31</v>
      </c>
      <c r="AK41" s="3">
        <v>28</v>
      </c>
      <c r="AL41" s="3">
        <v>29</v>
      </c>
      <c r="AM41" s="3">
        <v>25</v>
      </c>
      <c r="AN41" s="3">
        <v>23</v>
      </c>
      <c r="AO41" s="3">
        <v>20</v>
      </c>
      <c r="AP41" s="3">
        <v>12</v>
      </c>
      <c r="AQ41" s="3">
        <v>12</v>
      </c>
      <c r="AR41" s="3">
        <v>13</v>
      </c>
      <c r="AS41" s="3">
        <v>12</v>
      </c>
      <c r="AT41" s="3">
        <v>12</v>
      </c>
      <c r="AU41" s="3">
        <v>13</v>
      </c>
      <c r="AV41" s="3">
        <v>12</v>
      </c>
      <c r="AW41" s="3">
        <v>12</v>
      </c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A42" s="2" t="s">
        <v>1289</v>
      </c>
      <c r="B42" s="2" t="s">
        <v>1290</v>
      </c>
      <c r="C42" t="s">
        <v>40</v>
      </c>
      <c r="E42" s="3">
        <v>2</v>
      </c>
      <c r="F42" s="3">
        <v>38</v>
      </c>
      <c r="G42" s="3">
        <v>38</v>
      </c>
      <c r="H42" s="3"/>
      <c r="I42" s="3">
        <v>38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A43" s="2" t="s">
        <v>495</v>
      </c>
      <c r="B43" s="2" t="s">
        <v>497</v>
      </c>
      <c r="C43" t="s">
        <v>441</v>
      </c>
      <c r="E43" s="3">
        <v>3</v>
      </c>
      <c r="F43" s="3">
        <v>22</v>
      </c>
      <c r="G43" s="3">
        <v>39</v>
      </c>
      <c r="H43" s="3"/>
      <c r="I43" s="3"/>
      <c r="J43" s="3"/>
      <c r="K43" s="3"/>
      <c r="L43" s="3"/>
      <c r="M43" s="3">
        <v>40</v>
      </c>
      <c r="N43" s="3">
        <v>22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E43" s="3"/>
      <c r="AG43" s="3"/>
      <c r="AI43" s="3"/>
      <c r="AK43" s="3"/>
      <c r="AM43" s="3"/>
      <c r="AO43" s="3"/>
      <c r="AQ43" s="3"/>
      <c r="AS43" s="3"/>
      <c r="AU43" s="3"/>
      <c r="AW43" s="3"/>
      <c r="AY43" s="3"/>
      <c r="BA43" s="3"/>
      <c r="BC43" s="3"/>
      <c r="BE43" s="3"/>
    </row>
    <row r="44" spans="1:58" x14ac:dyDescent="0.25">
      <c r="A44" s="2" t="s">
        <v>1291</v>
      </c>
      <c r="B44" s="2" t="s">
        <v>1292</v>
      </c>
      <c r="C44" t="s">
        <v>90</v>
      </c>
      <c r="E44" s="3">
        <v>17</v>
      </c>
      <c r="F44" s="3">
        <v>31</v>
      </c>
      <c r="G44" s="3">
        <v>40</v>
      </c>
      <c r="H44" s="3">
        <v>31</v>
      </c>
      <c r="I44" s="3">
        <v>37</v>
      </c>
      <c r="J44" s="3">
        <v>35</v>
      </c>
      <c r="K44" s="3"/>
      <c r="L44" s="3">
        <v>38</v>
      </c>
      <c r="M44" s="3"/>
      <c r="N44" s="3"/>
      <c r="O44" s="3"/>
      <c r="P44" s="3"/>
      <c r="Q44" s="3"/>
      <c r="R44" s="3">
        <v>40</v>
      </c>
      <c r="S44" s="3"/>
      <c r="T44" s="3"/>
      <c r="U44" s="3"/>
      <c r="V44" s="3"/>
      <c r="W44" s="3"/>
      <c r="X44" s="3">
        <v>37</v>
      </c>
      <c r="Y44" s="3"/>
      <c r="Z44" s="3"/>
      <c r="AA44" s="3">
        <v>38</v>
      </c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>
        <v>38</v>
      </c>
      <c r="AO44" s="3">
        <v>36</v>
      </c>
      <c r="AP44" s="3">
        <v>38</v>
      </c>
      <c r="AQ44" s="3">
        <v>35</v>
      </c>
      <c r="AR44" s="3">
        <v>36</v>
      </c>
      <c r="AS44" s="3">
        <v>33</v>
      </c>
      <c r="AT44" s="3">
        <v>35</v>
      </c>
      <c r="AU44" s="3">
        <v>37</v>
      </c>
      <c r="AV44" s="3">
        <v>40</v>
      </c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A45" s="2" t="s">
        <v>1293</v>
      </c>
      <c r="B45" s="2" t="s">
        <v>1294</v>
      </c>
      <c r="C45" t="s">
        <v>40</v>
      </c>
      <c r="E45" s="3">
        <v>1</v>
      </c>
      <c r="F45" s="3">
        <v>20</v>
      </c>
      <c r="G45" s="3"/>
      <c r="H45" s="3">
        <v>20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A46" s="2" t="s">
        <v>478</v>
      </c>
      <c r="B46" s="2" t="s">
        <v>479</v>
      </c>
      <c r="C46" t="s">
        <v>438</v>
      </c>
      <c r="E46" s="3">
        <v>10</v>
      </c>
      <c r="F46" s="3">
        <v>35</v>
      </c>
      <c r="G46" s="3"/>
      <c r="H46" s="3">
        <v>35</v>
      </c>
      <c r="I46" s="3"/>
      <c r="J46" s="3"/>
      <c r="K46" s="3">
        <v>39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>
        <v>40</v>
      </c>
      <c r="AQ46" s="3">
        <v>37</v>
      </c>
      <c r="AR46" s="3">
        <v>37</v>
      </c>
      <c r="AS46" s="3">
        <v>35</v>
      </c>
      <c r="AT46" s="3">
        <v>36</v>
      </c>
      <c r="AU46" s="3">
        <v>39</v>
      </c>
      <c r="AV46" s="3">
        <v>39</v>
      </c>
      <c r="AW46" s="3">
        <v>39</v>
      </c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2" t="s">
        <v>448</v>
      </c>
      <c r="B47" s="2" t="s">
        <v>449</v>
      </c>
      <c r="C47" t="s">
        <v>450</v>
      </c>
      <c r="E47" s="3">
        <v>6</v>
      </c>
      <c r="F47" s="3">
        <v>35</v>
      </c>
      <c r="G47" s="3"/>
      <c r="H47" s="3">
        <v>37</v>
      </c>
      <c r="I47" s="3"/>
      <c r="J47" s="3">
        <v>37</v>
      </c>
      <c r="K47" s="3">
        <v>36</v>
      </c>
      <c r="L47" s="3">
        <v>35</v>
      </c>
      <c r="M47" s="3">
        <v>37</v>
      </c>
      <c r="N47" s="3"/>
      <c r="O47" s="3"/>
      <c r="P47" s="3"/>
      <c r="Q47" s="3"/>
      <c r="R47" s="3">
        <v>36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A48" s="2" t="s">
        <v>1295</v>
      </c>
      <c r="B48" s="2" t="s">
        <v>422</v>
      </c>
      <c r="C48" t="s">
        <v>426</v>
      </c>
      <c r="E48" s="3">
        <v>10</v>
      </c>
      <c r="F48" s="3">
        <v>2</v>
      </c>
      <c r="G48" s="3"/>
      <c r="H48" s="3"/>
      <c r="I48" s="3">
        <v>2</v>
      </c>
      <c r="J48" s="3">
        <v>5</v>
      </c>
      <c r="K48" s="3">
        <v>9</v>
      </c>
      <c r="L48" s="3">
        <v>11</v>
      </c>
      <c r="M48" s="3">
        <v>14</v>
      </c>
      <c r="N48" s="3">
        <v>18</v>
      </c>
      <c r="O48" s="3">
        <v>34</v>
      </c>
      <c r="P48" s="3">
        <v>37</v>
      </c>
      <c r="Q48" s="3">
        <v>33</v>
      </c>
      <c r="R48" s="3">
        <v>38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5">
      <c r="A49" s="2" t="s">
        <v>1296</v>
      </c>
      <c r="B49" s="2" t="s">
        <v>1213</v>
      </c>
      <c r="C49" t="s">
        <v>438</v>
      </c>
      <c r="E49" s="3">
        <v>1</v>
      </c>
      <c r="F49" s="3">
        <v>8</v>
      </c>
      <c r="G49" s="3"/>
      <c r="H49" s="3"/>
      <c r="I49" s="3">
        <v>8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25">
      <c r="A50" s="2" t="s">
        <v>471</v>
      </c>
      <c r="B50" s="2" t="s">
        <v>472</v>
      </c>
      <c r="C50" t="s">
        <v>441</v>
      </c>
      <c r="E50" s="3">
        <v>1</v>
      </c>
      <c r="F50" s="3">
        <v>39</v>
      </c>
      <c r="G50" s="3"/>
      <c r="H50" s="3"/>
      <c r="I50" s="3">
        <v>39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5">
      <c r="A51" s="2" t="s">
        <v>465</v>
      </c>
      <c r="B51" s="2" t="s">
        <v>466</v>
      </c>
      <c r="C51" t="s">
        <v>438</v>
      </c>
      <c r="E51" s="3">
        <v>8</v>
      </c>
      <c r="F51" s="3">
        <v>34</v>
      </c>
      <c r="G51" s="3"/>
      <c r="H51" s="3"/>
      <c r="I51" s="3">
        <v>40</v>
      </c>
      <c r="J51" s="3">
        <v>38</v>
      </c>
      <c r="K51" s="3">
        <v>35</v>
      </c>
      <c r="L51" s="3">
        <v>34</v>
      </c>
      <c r="M51" s="3">
        <v>36</v>
      </c>
      <c r="N51" s="3">
        <v>39</v>
      </c>
      <c r="O51" s="3"/>
      <c r="P51" s="3"/>
      <c r="Q51" s="3">
        <v>40</v>
      </c>
      <c r="R51" s="3"/>
      <c r="S51" s="3"/>
      <c r="T51" s="3"/>
      <c r="U51" s="3"/>
      <c r="V51" s="3"/>
      <c r="W51" s="3"/>
      <c r="X51" s="3">
        <v>35</v>
      </c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5">
      <c r="A52" s="2" t="s">
        <v>433</v>
      </c>
      <c r="B52" s="2" t="s">
        <v>422</v>
      </c>
      <c r="C52" t="s">
        <v>426</v>
      </c>
      <c r="E52" s="3">
        <v>4</v>
      </c>
      <c r="F52" s="3">
        <v>28</v>
      </c>
      <c r="G52" s="3"/>
      <c r="H52" s="3"/>
      <c r="I52" s="3"/>
      <c r="J52" s="3">
        <v>39</v>
      </c>
      <c r="K52" s="3">
        <v>40</v>
      </c>
      <c r="L52" s="3">
        <v>28</v>
      </c>
      <c r="M52" s="3"/>
      <c r="N52" s="3">
        <v>35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25">
      <c r="A53" s="2" t="s">
        <v>1297</v>
      </c>
      <c r="B53" s="2" t="s">
        <v>1298</v>
      </c>
      <c r="C53" t="s">
        <v>426</v>
      </c>
      <c r="E53" s="3">
        <v>39</v>
      </c>
      <c r="F53" s="3">
        <v>1</v>
      </c>
      <c r="G53" s="3"/>
      <c r="H53" s="3"/>
      <c r="I53" s="3"/>
      <c r="J53" s="3"/>
      <c r="K53" s="3">
        <v>1</v>
      </c>
      <c r="L53" s="3">
        <v>1</v>
      </c>
      <c r="M53" s="3">
        <v>1</v>
      </c>
      <c r="N53" s="3">
        <v>1</v>
      </c>
      <c r="O53" s="3">
        <v>2</v>
      </c>
      <c r="P53" s="3">
        <v>1</v>
      </c>
      <c r="Q53" s="3">
        <v>1</v>
      </c>
      <c r="R53" s="3">
        <v>1</v>
      </c>
      <c r="S53" s="3">
        <v>4</v>
      </c>
      <c r="T53" s="3">
        <v>2</v>
      </c>
      <c r="U53" s="3">
        <v>2</v>
      </c>
      <c r="V53" s="3">
        <v>2</v>
      </c>
      <c r="W53" s="3">
        <v>2</v>
      </c>
      <c r="X53" s="3">
        <v>2</v>
      </c>
      <c r="Y53" s="3">
        <v>2</v>
      </c>
      <c r="Z53" s="3">
        <v>3</v>
      </c>
      <c r="AA53" s="3">
        <v>2</v>
      </c>
      <c r="AB53" s="3">
        <v>2</v>
      </c>
      <c r="AC53" s="3">
        <v>1</v>
      </c>
      <c r="AD53" s="3">
        <v>5</v>
      </c>
      <c r="AE53" s="3">
        <v>6</v>
      </c>
      <c r="AF53" s="3">
        <v>7</v>
      </c>
      <c r="AG53" s="3">
        <v>8</v>
      </c>
      <c r="AH53" s="3">
        <v>8</v>
      </c>
      <c r="AI53" s="3">
        <v>9</v>
      </c>
      <c r="AJ53" s="3">
        <v>6</v>
      </c>
      <c r="AK53" s="3">
        <v>8</v>
      </c>
      <c r="AL53" s="3">
        <v>8</v>
      </c>
      <c r="AM53" s="3">
        <v>6</v>
      </c>
      <c r="AN53" s="3">
        <v>7</v>
      </c>
      <c r="AO53" s="3">
        <v>7</v>
      </c>
      <c r="AP53" s="3">
        <v>7</v>
      </c>
      <c r="AQ53" s="3">
        <v>4</v>
      </c>
      <c r="AR53" s="3">
        <v>5</v>
      </c>
      <c r="AS53" s="3">
        <v>5</v>
      </c>
      <c r="AT53" s="3">
        <v>5</v>
      </c>
      <c r="AU53" s="3">
        <v>5</v>
      </c>
      <c r="AV53" s="3">
        <v>8</v>
      </c>
      <c r="AW53" s="3">
        <v>8</v>
      </c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5">
      <c r="A54" s="2" t="s">
        <v>1299</v>
      </c>
      <c r="B54" s="2" t="s">
        <v>1300</v>
      </c>
      <c r="C54" t="s">
        <v>90</v>
      </c>
      <c r="E54" s="3">
        <v>10</v>
      </c>
      <c r="F54" s="3">
        <v>6</v>
      </c>
      <c r="G54" s="3"/>
      <c r="H54" s="3"/>
      <c r="I54" s="3"/>
      <c r="J54" s="3"/>
      <c r="K54" s="3">
        <v>10</v>
      </c>
      <c r="L54" s="3">
        <v>6</v>
      </c>
      <c r="M54" s="3">
        <v>6</v>
      </c>
      <c r="N54" s="3">
        <v>6</v>
      </c>
      <c r="O54" s="3">
        <v>15</v>
      </c>
      <c r="P54" s="3">
        <v>16</v>
      </c>
      <c r="Q54" s="3">
        <v>12</v>
      </c>
      <c r="R54" s="3">
        <v>18</v>
      </c>
      <c r="S54" s="3">
        <v>36</v>
      </c>
      <c r="T54" s="3">
        <v>40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25">
      <c r="A55" s="2" t="s">
        <v>464</v>
      </c>
      <c r="B55" s="2" t="s">
        <v>452</v>
      </c>
      <c r="C55" t="s">
        <v>438</v>
      </c>
      <c r="E55" s="3">
        <v>7</v>
      </c>
      <c r="F55" s="3">
        <v>29</v>
      </c>
      <c r="G55" s="3"/>
      <c r="H55" s="3"/>
      <c r="I55" s="3"/>
      <c r="J55" s="3"/>
      <c r="K55" s="3">
        <v>38</v>
      </c>
      <c r="L55" s="3">
        <v>29</v>
      </c>
      <c r="M55" s="3">
        <v>33</v>
      </c>
      <c r="N55" s="3">
        <v>37</v>
      </c>
      <c r="O55" s="3"/>
      <c r="P55" s="3"/>
      <c r="Q55" s="3">
        <v>35</v>
      </c>
      <c r="R55" s="3">
        <v>34</v>
      </c>
      <c r="S55" s="3"/>
      <c r="T55" s="3"/>
      <c r="U55" s="3"/>
      <c r="V55" s="3"/>
      <c r="W55" s="3"/>
      <c r="X55" s="3"/>
      <c r="Y55" s="3"/>
      <c r="Z55" s="3">
        <v>39</v>
      </c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5">
      <c r="A56" s="2" t="s">
        <v>1301</v>
      </c>
      <c r="B56" s="2" t="s">
        <v>1302</v>
      </c>
      <c r="C56" t="s">
        <v>39</v>
      </c>
      <c r="E56" s="3">
        <v>13</v>
      </c>
      <c r="F56" s="3">
        <v>3</v>
      </c>
      <c r="G56" s="3"/>
      <c r="H56" s="3"/>
      <c r="I56" s="3"/>
      <c r="J56" s="3"/>
      <c r="K56" s="3"/>
      <c r="L56" s="3">
        <v>13</v>
      </c>
      <c r="M56" s="3">
        <v>3</v>
      </c>
      <c r="N56" s="3">
        <v>4</v>
      </c>
      <c r="O56" s="3">
        <v>17</v>
      </c>
      <c r="P56" s="3">
        <v>12</v>
      </c>
      <c r="Q56" s="3">
        <v>13</v>
      </c>
      <c r="R56" s="3">
        <v>11</v>
      </c>
      <c r="S56" s="3">
        <v>24</v>
      </c>
      <c r="T56" s="3">
        <v>28</v>
      </c>
      <c r="U56" s="3">
        <v>25</v>
      </c>
      <c r="V56" s="3">
        <v>20</v>
      </c>
      <c r="W56" s="3">
        <v>26</v>
      </c>
      <c r="X56" s="3">
        <v>40</v>
      </c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5">
      <c r="A57" s="2" t="s">
        <v>483</v>
      </c>
      <c r="B57" s="2" t="s">
        <v>484</v>
      </c>
      <c r="C57" t="s">
        <v>371</v>
      </c>
      <c r="E57" s="3">
        <v>1</v>
      </c>
      <c r="F57" s="3">
        <v>30</v>
      </c>
      <c r="G57" s="3"/>
      <c r="H57" s="3"/>
      <c r="I57" s="3"/>
      <c r="J57" s="3"/>
      <c r="K57" s="3"/>
      <c r="L57" s="3">
        <v>30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25">
      <c r="A58" s="2" t="s">
        <v>1303</v>
      </c>
      <c r="B58" s="2" t="s">
        <v>456</v>
      </c>
      <c r="C58" t="s">
        <v>145</v>
      </c>
      <c r="E58" s="3">
        <v>6</v>
      </c>
      <c r="F58" s="3">
        <v>15</v>
      </c>
      <c r="G58" s="3"/>
      <c r="H58" s="3"/>
      <c r="I58" s="3"/>
      <c r="J58" s="3"/>
      <c r="K58" s="3"/>
      <c r="L58" s="3">
        <v>32</v>
      </c>
      <c r="M58" s="3">
        <v>31</v>
      </c>
      <c r="N58" s="3">
        <v>15</v>
      </c>
      <c r="O58" s="3">
        <v>32</v>
      </c>
      <c r="P58" s="3">
        <v>38</v>
      </c>
      <c r="Q58" s="3">
        <v>39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5">
      <c r="A59" s="2" t="s">
        <v>419</v>
      </c>
      <c r="B59" s="2" t="s">
        <v>420</v>
      </c>
      <c r="C59" t="s">
        <v>62</v>
      </c>
      <c r="E59" s="3">
        <v>1</v>
      </c>
      <c r="F59" s="3">
        <v>33</v>
      </c>
      <c r="G59" s="3"/>
      <c r="H59" s="3"/>
      <c r="I59" s="3"/>
      <c r="J59" s="3"/>
      <c r="K59" s="3"/>
      <c r="L59" s="3">
        <v>33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2" t="s">
        <v>1304</v>
      </c>
      <c r="B60" s="2" t="s">
        <v>34</v>
      </c>
      <c r="C60" t="s">
        <v>19</v>
      </c>
      <c r="E60" s="3">
        <v>1</v>
      </c>
      <c r="F60" s="3">
        <v>20</v>
      </c>
      <c r="G60" s="3"/>
      <c r="H60" s="3"/>
      <c r="I60" s="3"/>
      <c r="J60" s="3"/>
      <c r="K60" s="3"/>
      <c r="L60" s="3"/>
      <c r="M60" s="3">
        <v>20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E60" s="3"/>
      <c r="AG60" s="3"/>
      <c r="AI60" s="3"/>
      <c r="AK60" s="3"/>
      <c r="AM60" s="3"/>
      <c r="AO60" s="3"/>
      <c r="AQ60" s="3"/>
      <c r="AS60" s="3"/>
      <c r="AU60" s="3"/>
      <c r="AW60" s="3"/>
      <c r="AY60" s="3"/>
      <c r="BA60" s="3"/>
      <c r="BC60" s="3"/>
      <c r="BE60" s="3"/>
    </row>
    <row r="61" spans="1:58" x14ac:dyDescent="0.25">
      <c r="A61" s="2" t="s">
        <v>1305</v>
      </c>
      <c r="B61" s="2" t="s">
        <v>485</v>
      </c>
      <c r="C61" t="s">
        <v>39</v>
      </c>
      <c r="E61" s="3">
        <v>16</v>
      </c>
      <c r="F61" s="3">
        <v>14</v>
      </c>
      <c r="G61" s="3"/>
      <c r="H61" s="3"/>
      <c r="I61" s="3"/>
      <c r="J61" s="3"/>
      <c r="K61" s="3"/>
      <c r="L61" s="3"/>
      <c r="M61" s="3">
        <v>29</v>
      </c>
      <c r="N61" s="3">
        <v>40</v>
      </c>
      <c r="O61" s="3">
        <v>39</v>
      </c>
      <c r="P61" s="3">
        <v>24</v>
      </c>
      <c r="Q61" s="3">
        <v>25</v>
      </c>
      <c r="R61" s="3">
        <v>14</v>
      </c>
      <c r="S61" s="3">
        <v>29</v>
      </c>
      <c r="T61" s="3">
        <v>31</v>
      </c>
      <c r="U61" s="3">
        <v>31</v>
      </c>
      <c r="V61" s="3">
        <v>33</v>
      </c>
      <c r="W61" s="3">
        <v>28</v>
      </c>
      <c r="X61" s="3">
        <v>33</v>
      </c>
      <c r="Y61" s="3">
        <v>33</v>
      </c>
      <c r="Z61" s="3">
        <v>34</v>
      </c>
      <c r="AA61" s="3">
        <v>34</v>
      </c>
      <c r="AB61" s="3">
        <v>38</v>
      </c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25">
      <c r="A62" s="2" t="s">
        <v>488</v>
      </c>
      <c r="B62" s="2" t="s">
        <v>425</v>
      </c>
      <c r="C62" t="s">
        <v>371</v>
      </c>
      <c r="E62" s="3">
        <v>14</v>
      </c>
      <c r="F62" s="3">
        <v>22</v>
      </c>
      <c r="G62" s="3"/>
      <c r="H62" s="3"/>
      <c r="I62" s="3"/>
      <c r="J62" s="3"/>
      <c r="K62" s="3"/>
      <c r="L62" s="3"/>
      <c r="M62" s="3">
        <v>35</v>
      </c>
      <c r="N62" s="3">
        <v>36</v>
      </c>
      <c r="O62" s="3"/>
      <c r="P62" s="3"/>
      <c r="Q62" s="3"/>
      <c r="R62" s="3">
        <v>35</v>
      </c>
      <c r="S62" s="3"/>
      <c r="T62" s="3">
        <v>37</v>
      </c>
      <c r="U62" s="3">
        <v>26</v>
      </c>
      <c r="V62" s="3">
        <v>29</v>
      </c>
      <c r="W62" s="3">
        <v>22</v>
      </c>
      <c r="X62" s="3">
        <v>27</v>
      </c>
      <c r="Y62" s="3">
        <v>28</v>
      </c>
      <c r="Z62" s="3">
        <v>29</v>
      </c>
      <c r="AA62" s="3">
        <v>32</v>
      </c>
      <c r="AB62" s="3">
        <v>39</v>
      </c>
      <c r="AC62" s="3">
        <v>40</v>
      </c>
      <c r="AD62" s="3">
        <v>33</v>
      </c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5">
      <c r="A63" s="2" t="s">
        <v>460</v>
      </c>
      <c r="B63" s="2" t="s">
        <v>456</v>
      </c>
      <c r="C63" t="s">
        <v>145</v>
      </c>
      <c r="E63" s="3">
        <v>2</v>
      </c>
      <c r="F63" s="3">
        <v>9</v>
      </c>
      <c r="G63" s="3"/>
      <c r="H63" s="3"/>
      <c r="I63" s="3"/>
      <c r="J63" s="3"/>
      <c r="K63" s="3"/>
      <c r="L63" s="3"/>
      <c r="M63" s="3"/>
      <c r="N63" s="3">
        <v>9</v>
      </c>
      <c r="O63" s="3">
        <v>28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25">
      <c r="A64" s="2" t="s">
        <v>1306</v>
      </c>
      <c r="B64" s="2" t="s">
        <v>1307</v>
      </c>
      <c r="C64" t="s">
        <v>441</v>
      </c>
      <c r="E64" s="3">
        <v>1</v>
      </c>
      <c r="F64" s="3">
        <v>27</v>
      </c>
      <c r="G64" s="3"/>
      <c r="H64" s="3"/>
      <c r="I64" s="3"/>
      <c r="J64" s="3"/>
      <c r="K64" s="3"/>
      <c r="L64" s="3"/>
      <c r="M64" s="3"/>
      <c r="N64" s="3">
        <v>27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5">
      <c r="A65" s="2" t="s">
        <v>455</v>
      </c>
      <c r="B65" s="2" t="s">
        <v>456</v>
      </c>
      <c r="C65" t="s">
        <v>145</v>
      </c>
      <c r="E65" s="3">
        <v>1</v>
      </c>
      <c r="F65" s="3">
        <v>28</v>
      </c>
      <c r="G65" s="3"/>
      <c r="H65" s="3"/>
      <c r="I65" s="3"/>
      <c r="J65" s="3"/>
      <c r="K65" s="3"/>
      <c r="L65" s="3"/>
      <c r="M65" s="3"/>
      <c r="N65" s="3">
        <v>28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5">
      <c r="A66" s="2" t="s">
        <v>429</v>
      </c>
      <c r="B66" s="2" t="s">
        <v>430</v>
      </c>
      <c r="C66" t="s">
        <v>145</v>
      </c>
      <c r="E66" s="3">
        <v>1</v>
      </c>
      <c r="F66" s="3">
        <v>33</v>
      </c>
      <c r="G66" s="3"/>
      <c r="H66" s="3"/>
      <c r="I66" s="3"/>
      <c r="J66" s="3"/>
      <c r="K66" s="3"/>
      <c r="L66" s="3"/>
      <c r="M66" s="3"/>
      <c r="N66" s="3">
        <v>33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5">
      <c r="A67" s="2" t="s">
        <v>1308</v>
      </c>
      <c r="B67" s="2" t="s">
        <v>443</v>
      </c>
      <c r="C67" t="s">
        <v>19</v>
      </c>
      <c r="E67" s="3">
        <v>3</v>
      </c>
      <c r="F67" s="3">
        <v>1</v>
      </c>
      <c r="G67" s="3"/>
      <c r="H67" s="3"/>
      <c r="I67" s="3"/>
      <c r="J67" s="3"/>
      <c r="K67" s="3"/>
      <c r="L67" s="3"/>
      <c r="M67" s="3"/>
      <c r="N67" s="3"/>
      <c r="O67" s="3">
        <v>1</v>
      </c>
      <c r="P67" s="3">
        <v>6</v>
      </c>
      <c r="Q67" s="3">
        <v>26</v>
      </c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2" t="s">
        <v>1309</v>
      </c>
      <c r="B68" s="2" t="s">
        <v>443</v>
      </c>
      <c r="C68" t="s">
        <v>19</v>
      </c>
      <c r="E68" s="3">
        <v>6</v>
      </c>
      <c r="F68" s="3">
        <v>2</v>
      </c>
      <c r="G68" s="3"/>
      <c r="H68" s="3"/>
      <c r="I68" s="3"/>
      <c r="J68" s="3"/>
      <c r="K68" s="3"/>
      <c r="L68" s="3"/>
      <c r="M68" s="3"/>
      <c r="N68" s="3"/>
      <c r="O68" s="3">
        <v>3</v>
      </c>
      <c r="P68" s="3">
        <v>2</v>
      </c>
      <c r="Q68" s="3">
        <v>2</v>
      </c>
      <c r="R68" s="3">
        <v>8</v>
      </c>
      <c r="S68" s="3">
        <v>28</v>
      </c>
      <c r="T68" s="3">
        <v>38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2" t="s">
        <v>1310</v>
      </c>
      <c r="B69" s="2" t="s">
        <v>443</v>
      </c>
      <c r="C69" t="s">
        <v>19</v>
      </c>
      <c r="E69" s="3">
        <v>4</v>
      </c>
      <c r="F69" s="3">
        <v>3</v>
      </c>
      <c r="G69" s="3"/>
      <c r="H69" s="3"/>
      <c r="I69" s="3"/>
      <c r="J69" s="3"/>
      <c r="K69" s="3"/>
      <c r="L69" s="3"/>
      <c r="M69" s="3"/>
      <c r="N69" s="3"/>
      <c r="O69" s="3">
        <v>5</v>
      </c>
      <c r="P69" s="3">
        <v>3</v>
      </c>
      <c r="Q69" s="3">
        <v>7</v>
      </c>
      <c r="R69" s="3">
        <v>23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5">
      <c r="A70" s="2" t="s">
        <v>1311</v>
      </c>
      <c r="B70" s="2" t="s">
        <v>443</v>
      </c>
      <c r="C70" t="s">
        <v>19</v>
      </c>
      <c r="E70" s="3">
        <v>3</v>
      </c>
      <c r="F70" s="3">
        <v>6</v>
      </c>
      <c r="G70" s="3"/>
      <c r="H70" s="3"/>
      <c r="I70" s="3"/>
      <c r="J70" s="3"/>
      <c r="K70" s="3"/>
      <c r="L70" s="3"/>
      <c r="M70" s="3"/>
      <c r="N70" s="3"/>
      <c r="O70" s="3">
        <v>6</v>
      </c>
      <c r="P70" s="3">
        <v>7</v>
      </c>
      <c r="Q70" s="3">
        <v>20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5">
      <c r="A71" s="2" t="s">
        <v>1312</v>
      </c>
      <c r="B71" s="2" t="s">
        <v>443</v>
      </c>
      <c r="C71" t="s">
        <v>19</v>
      </c>
      <c r="E71" s="3">
        <v>20</v>
      </c>
      <c r="F71" s="3">
        <v>4</v>
      </c>
      <c r="G71" s="3"/>
      <c r="H71" s="3"/>
      <c r="I71" s="3"/>
      <c r="J71" s="3"/>
      <c r="K71" s="3"/>
      <c r="L71" s="3"/>
      <c r="M71" s="3"/>
      <c r="N71" s="3"/>
      <c r="O71" s="3">
        <v>8</v>
      </c>
      <c r="P71" s="3">
        <v>4</v>
      </c>
      <c r="Q71" s="3">
        <v>8</v>
      </c>
      <c r="R71" s="3">
        <v>6</v>
      </c>
      <c r="S71" s="3">
        <v>14</v>
      </c>
      <c r="T71" s="3">
        <v>9</v>
      </c>
      <c r="U71" s="3">
        <v>13</v>
      </c>
      <c r="V71" s="3">
        <v>7</v>
      </c>
      <c r="W71" s="3">
        <v>11</v>
      </c>
      <c r="X71" s="3">
        <v>6</v>
      </c>
      <c r="Y71" s="3">
        <v>5</v>
      </c>
      <c r="Z71" s="3">
        <v>7</v>
      </c>
      <c r="AA71" s="3">
        <v>7</v>
      </c>
      <c r="AB71" s="3">
        <v>10</v>
      </c>
      <c r="AC71" s="3">
        <v>12</v>
      </c>
      <c r="AD71" s="3">
        <v>18</v>
      </c>
      <c r="AE71" s="3">
        <v>31</v>
      </c>
      <c r="AF71" s="3">
        <v>30</v>
      </c>
      <c r="AG71" s="3">
        <v>31</v>
      </c>
      <c r="AH71" s="3">
        <v>34</v>
      </c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25">
      <c r="A72" s="2" t="s">
        <v>1313</v>
      </c>
      <c r="B72" s="2" t="s">
        <v>443</v>
      </c>
      <c r="C72" t="s">
        <v>19</v>
      </c>
      <c r="E72" s="3">
        <v>2</v>
      </c>
      <c r="F72" s="3">
        <v>10</v>
      </c>
      <c r="G72" s="3"/>
      <c r="H72" s="3"/>
      <c r="I72" s="3"/>
      <c r="J72" s="3"/>
      <c r="K72" s="3"/>
      <c r="L72" s="3"/>
      <c r="M72" s="3"/>
      <c r="N72" s="3"/>
      <c r="O72" s="3">
        <v>10</v>
      </c>
      <c r="P72" s="3">
        <v>33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25">
      <c r="A73" s="2" t="s">
        <v>1314</v>
      </c>
      <c r="B73" s="2" t="s">
        <v>443</v>
      </c>
      <c r="C73" t="s">
        <v>19</v>
      </c>
      <c r="E73" s="3">
        <v>2</v>
      </c>
      <c r="F73" s="3">
        <v>12</v>
      </c>
      <c r="G73" s="3"/>
      <c r="H73" s="3"/>
      <c r="I73" s="3"/>
      <c r="J73" s="3"/>
      <c r="K73" s="3"/>
      <c r="L73" s="3"/>
      <c r="M73" s="3"/>
      <c r="N73" s="3"/>
      <c r="O73" s="3">
        <v>12</v>
      </c>
      <c r="P73" s="3">
        <v>13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5">
      <c r="A74" s="2" t="s">
        <v>1315</v>
      </c>
      <c r="B74" s="2" t="s">
        <v>443</v>
      </c>
      <c r="C74" t="s">
        <v>19</v>
      </c>
      <c r="E74" s="3">
        <v>2</v>
      </c>
      <c r="F74" s="3">
        <v>13</v>
      </c>
      <c r="G74" s="3"/>
      <c r="H74" s="3"/>
      <c r="I74" s="3"/>
      <c r="J74" s="3"/>
      <c r="K74" s="3"/>
      <c r="L74" s="3"/>
      <c r="M74" s="3"/>
      <c r="N74" s="3"/>
      <c r="O74" s="3">
        <v>13</v>
      </c>
      <c r="P74" s="3">
        <v>26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25">
      <c r="A75" s="2" t="s">
        <v>1316</v>
      </c>
      <c r="B75" s="2" t="s">
        <v>443</v>
      </c>
      <c r="C75" t="s">
        <v>19</v>
      </c>
      <c r="E75" s="3">
        <v>2</v>
      </c>
      <c r="F75" s="3">
        <v>14</v>
      </c>
      <c r="G75" s="3"/>
      <c r="H75" s="3"/>
      <c r="I75" s="3"/>
      <c r="J75" s="3"/>
      <c r="K75" s="3"/>
      <c r="L75" s="3"/>
      <c r="M75" s="3"/>
      <c r="N75" s="3"/>
      <c r="O75" s="3">
        <v>14</v>
      </c>
      <c r="P75" s="3">
        <v>34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25">
      <c r="A76" s="2" t="s">
        <v>1317</v>
      </c>
      <c r="B76" s="2" t="s">
        <v>443</v>
      </c>
      <c r="C76" t="s">
        <v>19</v>
      </c>
      <c r="E76" s="3">
        <v>2</v>
      </c>
      <c r="F76" s="3">
        <v>16</v>
      </c>
      <c r="G76" s="3"/>
      <c r="H76" s="3"/>
      <c r="I76" s="3"/>
      <c r="J76" s="3"/>
      <c r="K76" s="3"/>
      <c r="L76" s="3"/>
      <c r="M76" s="3"/>
      <c r="N76" s="3"/>
      <c r="O76" s="3">
        <v>16</v>
      </c>
      <c r="P76" s="3">
        <v>39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2" t="s">
        <v>1318</v>
      </c>
      <c r="B77" s="2" t="s">
        <v>443</v>
      </c>
      <c r="C77" t="s">
        <v>19</v>
      </c>
      <c r="E77" s="3">
        <v>34</v>
      </c>
      <c r="F77" s="3">
        <v>8</v>
      </c>
      <c r="G77" s="3"/>
      <c r="H77" s="3"/>
      <c r="I77" s="3"/>
      <c r="J77" s="3"/>
      <c r="K77" s="3"/>
      <c r="L77" s="3"/>
      <c r="M77" s="3"/>
      <c r="N77" s="3"/>
      <c r="O77" s="3">
        <v>21</v>
      </c>
      <c r="P77" s="3">
        <v>10</v>
      </c>
      <c r="Q77" s="3">
        <v>17</v>
      </c>
      <c r="R77" s="3">
        <v>13</v>
      </c>
      <c r="S77" s="3">
        <v>20</v>
      </c>
      <c r="T77" s="3">
        <v>18</v>
      </c>
      <c r="U77" s="3">
        <v>16</v>
      </c>
      <c r="V77" s="3">
        <v>8</v>
      </c>
      <c r="W77" s="3">
        <v>16</v>
      </c>
      <c r="X77" s="3">
        <v>17</v>
      </c>
      <c r="Y77" s="3">
        <v>9</v>
      </c>
      <c r="Z77" s="3">
        <v>10</v>
      </c>
      <c r="AA77" s="3">
        <v>13</v>
      </c>
      <c r="AB77" s="3">
        <v>13</v>
      </c>
      <c r="AC77" s="3">
        <v>13</v>
      </c>
      <c r="AD77" s="3">
        <v>15</v>
      </c>
      <c r="AE77" s="3">
        <v>25</v>
      </c>
      <c r="AF77" s="3">
        <v>23</v>
      </c>
      <c r="AG77" s="3">
        <v>23</v>
      </c>
      <c r="AH77" s="3">
        <v>23</v>
      </c>
      <c r="AI77" s="3"/>
      <c r="AJ77" s="3">
        <v>25</v>
      </c>
      <c r="AK77" s="3">
        <v>25</v>
      </c>
      <c r="AL77" s="3">
        <v>27</v>
      </c>
      <c r="AM77" s="3">
        <v>29</v>
      </c>
      <c r="AN77" s="3">
        <v>29</v>
      </c>
      <c r="AO77" s="3">
        <v>27</v>
      </c>
      <c r="AP77" s="3">
        <v>19</v>
      </c>
      <c r="AQ77" s="3">
        <v>18</v>
      </c>
      <c r="AR77" s="3">
        <v>22</v>
      </c>
      <c r="AS77" s="3">
        <v>22</v>
      </c>
      <c r="AT77" s="3">
        <v>23</v>
      </c>
      <c r="AU77" s="3">
        <v>23</v>
      </c>
      <c r="AV77" s="3">
        <v>28</v>
      </c>
      <c r="AW77" s="3">
        <v>38</v>
      </c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2" t="s">
        <v>1319</v>
      </c>
      <c r="B78" s="2" t="s">
        <v>443</v>
      </c>
      <c r="C78" t="s">
        <v>19</v>
      </c>
      <c r="E78" s="3">
        <v>1</v>
      </c>
      <c r="F78" s="3">
        <v>25</v>
      </c>
      <c r="G78" s="3"/>
      <c r="H78" s="3"/>
      <c r="I78" s="3"/>
      <c r="J78" s="3"/>
      <c r="K78" s="3"/>
      <c r="L78" s="3"/>
      <c r="M78" s="3"/>
      <c r="N78" s="3"/>
      <c r="O78" s="3">
        <v>25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2" t="s">
        <v>1320</v>
      </c>
      <c r="B79" s="2" t="s">
        <v>443</v>
      </c>
      <c r="C79" t="s">
        <v>19</v>
      </c>
      <c r="E79" s="3">
        <v>2</v>
      </c>
      <c r="F79" s="3">
        <v>30</v>
      </c>
      <c r="G79" s="3"/>
      <c r="H79" s="3"/>
      <c r="I79" s="3"/>
      <c r="J79" s="3"/>
      <c r="K79" s="3"/>
      <c r="L79" s="3"/>
      <c r="M79" s="3"/>
      <c r="N79" s="3"/>
      <c r="O79" s="3">
        <v>30</v>
      </c>
      <c r="P79" s="3">
        <v>36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25">
      <c r="A80" s="2" t="s">
        <v>1321</v>
      </c>
      <c r="B80" s="2" t="s">
        <v>1322</v>
      </c>
      <c r="C80" t="s">
        <v>19</v>
      </c>
      <c r="E80" s="3">
        <v>1</v>
      </c>
      <c r="F80" s="3">
        <v>39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>
        <v>39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2" t="s">
        <v>1323</v>
      </c>
      <c r="B81" s="2" t="s">
        <v>501</v>
      </c>
      <c r="C81" t="s">
        <v>438</v>
      </c>
      <c r="E81" s="3">
        <v>31</v>
      </c>
      <c r="F81" s="3">
        <v>1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2</v>
      </c>
      <c r="AD81" s="3">
        <v>2</v>
      </c>
      <c r="AE81" s="3">
        <v>2</v>
      </c>
      <c r="AF81" s="3">
        <v>1</v>
      </c>
      <c r="AG81" s="3">
        <v>1</v>
      </c>
      <c r="AH81" s="3">
        <v>1</v>
      </c>
      <c r="AI81" s="3">
        <v>2</v>
      </c>
      <c r="AJ81" s="3">
        <v>1</v>
      </c>
      <c r="AK81" s="3">
        <v>2</v>
      </c>
      <c r="AL81" s="3">
        <v>2</v>
      </c>
      <c r="AM81" s="3">
        <v>2</v>
      </c>
      <c r="AN81" s="3">
        <v>2</v>
      </c>
      <c r="AO81" s="3">
        <v>3</v>
      </c>
      <c r="AP81" s="3">
        <v>3</v>
      </c>
      <c r="AQ81" s="3">
        <v>3</v>
      </c>
      <c r="AR81" s="3">
        <v>2</v>
      </c>
      <c r="AS81" s="3">
        <v>2</v>
      </c>
      <c r="AT81" s="3">
        <v>2</v>
      </c>
      <c r="AU81" s="3">
        <v>2</v>
      </c>
      <c r="AV81" s="3">
        <v>2</v>
      </c>
      <c r="AW81" s="3">
        <v>2</v>
      </c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25">
      <c r="A82" s="2" t="s">
        <v>1324</v>
      </c>
      <c r="B82" s="2" t="s">
        <v>501</v>
      </c>
      <c r="C82" t="s">
        <v>438</v>
      </c>
      <c r="E82" s="3">
        <v>22</v>
      </c>
      <c r="F82" s="3">
        <v>2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>
        <v>2</v>
      </c>
      <c r="T82" s="3">
        <v>3</v>
      </c>
      <c r="U82" s="3">
        <v>4</v>
      </c>
      <c r="V82" s="3">
        <v>5</v>
      </c>
      <c r="W82" s="3">
        <v>9</v>
      </c>
      <c r="X82" s="3">
        <v>16</v>
      </c>
      <c r="Y82" s="3">
        <v>12</v>
      </c>
      <c r="Z82" s="3">
        <v>12</v>
      </c>
      <c r="AA82" s="3">
        <v>16</v>
      </c>
      <c r="AB82" s="3">
        <v>23</v>
      </c>
      <c r="AC82" s="3">
        <v>17</v>
      </c>
      <c r="AD82" s="3">
        <v>7</v>
      </c>
      <c r="AE82" s="3">
        <v>8</v>
      </c>
      <c r="AF82" s="3">
        <v>10</v>
      </c>
      <c r="AG82" s="3">
        <v>12</v>
      </c>
      <c r="AH82" s="3">
        <v>16</v>
      </c>
      <c r="AI82" s="3">
        <v>37</v>
      </c>
      <c r="AJ82" s="3">
        <v>23</v>
      </c>
      <c r="AK82" s="3">
        <v>29</v>
      </c>
      <c r="AL82" s="3">
        <v>37</v>
      </c>
      <c r="AM82" s="3">
        <v>36</v>
      </c>
      <c r="AN82" s="3"/>
      <c r="AO82" s="3"/>
      <c r="AP82" s="3">
        <v>39</v>
      </c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A83" s="2" t="s">
        <v>1325</v>
      </c>
      <c r="B83" s="2" t="s">
        <v>501</v>
      </c>
      <c r="C83" t="s">
        <v>438</v>
      </c>
      <c r="E83" s="3">
        <v>31</v>
      </c>
      <c r="F83" s="3">
        <v>3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>
        <v>3</v>
      </c>
      <c r="T83" s="3">
        <v>4</v>
      </c>
      <c r="U83" s="3">
        <v>3</v>
      </c>
      <c r="V83" s="3">
        <v>3</v>
      </c>
      <c r="W83" s="3">
        <v>3</v>
      </c>
      <c r="X83" s="3">
        <v>5</v>
      </c>
      <c r="Y83" s="3">
        <v>4</v>
      </c>
      <c r="Z83" s="3">
        <v>5</v>
      </c>
      <c r="AA83" s="3">
        <v>5</v>
      </c>
      <c r="AB83" s="3">
        <v>7</v>
      </c>
      <c r="AC83" s="3">
        <v>6</v>
      </c>
      <c r="AD83" s="3">
        <v>4</v>
      </c>
      <c r="AE83" s="3">
        <v>4</v>
      </c>
      <c r="AF83" s="3">
        <v>5</v>
      </c>
      <c r="AG83" s="3">
        <v>7</v>
      </c>
      <c r="AH83" s="3">
        <v>7</v>
      </c>
      <c r="AI83" s="3">
        <v>10</v>
      </c>
      <c r="AJ83" s="3">
        <v>11</v>
      </c>
      <c r="AK83" s="3">
        <v>10</v>
      </c>
      <c r="AL83" s="3">
        <v>10</v>
      </c>
      <c r="AM83" s="3">
        <v>10</v>
      </c>
      <c r="AN83" s="3">
        <v>10</v>
      </c>
      <c r="AO83" s="3">
        <v>10</v>
      </c>
      <c r="AP83" s="3">
        <v>10</v>
      </c>
      <c r="AQ83" s="3">
        <v>9</v>
      </c>
      <c r="AR83" s="3">
        <v>9</v>
      </c>
      <c r="AS83" s="3">
        <v>11</v>
      </c>
      <c r="AT83" s="3">
        <v>11</v>
      </c>
      <c r="AU83" s="3">
        <v>12</v>
      </c>
      <c r="AV83" s="3">
        <v>13</v>
      </c>
      <c r="AW83" s="3">
        <v>16</v>
      </c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25">
      <c r="A84" s="2" t="s">
        <v>1326</v>
      </c>
      <c r="B84" s="2" t="s">
        <v>501</v>
      </c>
      <c r="C84" t="s">
        <v>438</v>
      </c>
      <c r="E84" s="3">
        <v>3</v>
      </c>
      <c r="F84" s="3">
        <v>5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>
        <v>5</v>
      </c>
      <c r="T84" s="3">
        <v>7</v>
      </c>
      <c r="U84" s="3">
        <v>32</v>
      </c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25">
      <c r="A85" s="2" t="s">
        <v>1327</v>
      </c>
      <c r="B85" s="2" t="s">
        <v>501</v>
      </c>
      <c r="C85" t="s">
        <v>438</v>
      </c>
      <c r="E85" s="3">
        <v>2</v>
      </c>
      <c r="F85" s="3">
        <v>6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>
        <v>6</v>
      </c>
      <c r="T85" s="3">
        <v>10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25">
      <c r="A86" s="2" t="s">
        <v>1328</v>
      </c>
      <c r="B86" s="2" t="s">
        <v>501</v>
      </c>
      <c r="C86" t="s">
        <v>438</v>
      </c>
      <c r="E86" s="3">
        <v>2</v>
      </c>
      <c r="F86" s="3">
        <v>7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>
        <v>7</v>
      </c>
      <c r="T86" s="3">
        <v>15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A87" s="2" t="s">
        <v>1329</v>
      </c>
      <c r="B87" s="2" t="s">
        <v>501</v>
      </c>
      <c r="C87" t="s">
        <v>438</v>
      </c>
      <c r="E87" s="3">
        <v>2</v>
      </c>
      <c r="F87" s="3">
        <v>8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>
        <v>8</v>
      </c>
      <c r="T87" s="3">
        <v>30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25">
      <c r="A88" s="2" t="s">
        <v>1330</v>
      </c>
      <c r="B88" s="2" t="s">
        <v>501</v>
      </c>
      <c r="C88" t="s">
        <v>438</v>
      </c>
      <c r="E88" s="3">
        <v>2</v>
      </c>
      <c r="F88" s="3">
        <v>9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>
        <v>9</v>
      </c>
      <c r="T88" s="3">
        <v>20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25">
      <c r="A89" s="2" t="s">
        <v>1331</v>
      </c>
      <c r="B89" s="2" t="s">
        <v>501</v>
      </c>
      <c r="C89" t="s">
        <v>438</v>
      </c>
      <c r="E89" s="3">
        <v>2</v>
      </c>
      <c r="F89" s="3">
        <v>10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>
        <v>10</v>
      </c>
      <c r="T89" s="3">
        <v>14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25">
      <c r="A90" s="2" t="s">
        <v>1332</v>
      </c>
      <c r="B90" s="2" t="s">
        <v>501</v>
      </c>
      <c r="C90" t="s">
        <v>438</v>
      </c>
      <c r="E90" s="3">
        <v>7</v>
      </c>
      <c r="F90" s="3">
        <v>11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>
        <v>11</v>
      </c>
      <c r="T90" s="3">
        <v>34</v>
      </c>
      <c r="U90" s="3"/>
      <c r="V90" s="3"/>
      <c r="W90" s="3"/>
      <c r="X90" s="3"/>
      <c r="Y90" s="3"/>
      <c r="Z90" s="3"/>
      <c r="AA90" s="3"/>
      <c r="AB90" s="3"/>
      <c r="AC90" s="3"/>
      <c r="AD90" s="3">
        <v>22</v>
      </c>
      <c r="AE90" s="3">
        <v>16</v>
      </c>
      <c r="AF90" s="3">
        <v>18</v>
      </c>
      <c r="AG90" s="3">
        <v>22</v>
      </c>
      <c r="AH90" s="3">
        <v>31</v>
      </c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25">
      <c r="A91" s="2" t="s">
        <v>1333</v>
      </c>
      <c r="B91" s="2" t="s">
        <v>501</v>
      </c>
      <c r="C91" t="s">
        <v>438</v>
      </c>
      <c r="E91" s="3">
        <v>2</v>
      </c>
      <c r="F91" s="3">
        <v>12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>
        <v>12</v>
      </c>
      <c r="T91" s="3">
        <v>26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25">
      <c r="A92" s="2" t="s">
        <v>1194</v>
      </c>
      <c r="B92" s="2" t="s">
        <v>501</v>
      </c>
      <c r="C92" t="s">
        <v>438</v>
      </c>
      <c r="E92" s="3">
        <v>1</v>
      </c>
      <c r="F92" s="3">
        <v>15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>
        <v>15</v>
      </c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25">
      <c r="A93" s="2" t="s">
        <v>1334</v>
      </c>
      <c r="B93" s="2" t="s">
        <v>503</v>
      </c>
      <c r="C93" t="s">
        <v>438</v>
      </c>
      <c r="E93" s="3">
        <v>8</v>
      </c>
      <c r="F93" s="3">
        <v>22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>
        <v>25</v>
      </c>
      <c r="T93" s="3">
        <v>22</v>
      </c>
      <c r="U93" s="3">
        <v>24</v>
      </c>
      <c r="V93" s="3">
        <v>22</v>
      </c>
      <c r="W93" s="3">
        <v>25</v>
      </c>
      <c r="X93" s="3">
        <v>29</v>
      </c>
      <c r="Y93" s="3">
        <v>34</v>
      </c>
      <c r="Z93" s="3">
        <v>40</v>
      </c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A94" s="2" t="s">
        <v>1335</v>
      </c>
      <c r="B94" s="2" t="s">
        <v>558</v>
      </c>
      <c r="C94" t="s">
        <v>438</v>
      </c>
      <c r="E94" s="3">
        <v>3</v>
      </c>
      <c r="F94" s="3">
        <v>29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>
        <v>29</v>
      </c>
      <c r="U94" s="3">
        <v>34</v>
      </c>
      <c r="V94" s="3">
        <v>36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25">
      <c r="A95" s="2" t="s">
        <v>1336</v>
      </c>
      <c r="B95" s="2" t="s">
        <v>485</v>
      </c>
      <c r="C95" t="s">
        <v>40</v>
      </c>
      <c r="E95" s="3">
        <v>28</v>
      </c>
      <c r="F95" s="3">
        <v>14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>
        <v>22</v>
      </c>
      <c r="V95" s="3">
        <v>21</v>
      </c>
      <c r="W95" s="3">
        <v>19</v>
      </c>
      <c r="X95" s="3">
        <v>22</v>
      </c>
      <c r="Y95" s="3">
        <v>16</v>
      </c>
      <c r="Z95" s="3">
        <v>14</v>
      </c>
      <c r="AA95" s="3">
        <v>14</v>
      </c>
      <c r="AB95" s="3">
        <v>17</v>
      </c>
      <c r="AC95" s="3">
        <v>20</v>
      </c>
      <c r="AD95" s="3">
        <v>24</v>
      </c>
      <c r="AE95" s="3">
        <v>37</v>
      </c>
      <c r="AF95" s="3">
        <v>27</v>
      </c>
      <c r="AG95" s="3">
        <v>25</v>
      </c>
      <c r="AH95" s="3">
        <v>22</v>
      </c>
      <c r="AI95" s="3"/>
      <c r="AJ95" s="3">
        <v>20</v>
      </c>
      <c r="AK95" s="3">
        <v>22</v>
      </c>
      <c r="AL95" s="3">
        <v>24</v>
      </c>
      <c r="AM95" s="3">
        <v>23</v>
      </c>
      <c r="AN95" s="3">
        <v>25</v>
      </c>
      <c r="AO95" s="3">
        <v>24</v>
      </c>
      <c r="AP95" s="3">
        <v>25</v>
      </c>
      <c r="AQ95" s="3">
        <v>25</v>
      </c>
      <c r="AR95" s="3">
        <v>24</v>
      </c>
      <c r="AS95" s="3">
        <v>23</v>
      </c>
      <c r="AT95" s="3">
        <v>22</v>
      </c>
      <c r="AU95" s="3">
        <v>16</v>
      </c>
      <c r="AV95" s="3">
        <v>23</v>
      </c>
      <c r="AW95" s="3">
        <v>31</v>
      </c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25">
      <c r="A96" s="2" t="s">
        <v>480</v>
      </c>
      <c r="B96" s="2" t="s">
        <v>481</v>
      </c>
      <c r="C96" t="s">
        <v>438</v>
      </c>
      <c r="E96" s="3">
        <v>1</v>
      </c>
      <c r="F96" s="3">
        <v>39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>
        <v>39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25">
      <c r="A97" s="2" t="s">
        <v>1337</v>
      </c>
      <c r="B97" s="2" t="s">
        <v>1338</v>
      </c>
      <c r="C97" t="s">
        <v>19</v>
      </c>
      <c r="E97" s="3">
        <v>22</v>
      </c>
      <c r="F97" s="3">
        <v>22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>
        <v>32</v>
      </c>
      <c r="X97" s="3">
        <v>25</v>
      </c>
      <c r="Y97" s="3">
        <v>22</v>
      </c>
      <c r="Z97" s="3">
        <v>27</v>
      </c>
      <c r="AA97" s="3">
        <v>28</v>
      </c>
      <c r="AB97" s="3">
        <v>32</v>
      </c>
      <c r="AC97" s="3">
        <v>38</v>
      </c>
      <c r="AD97" s="3"/>
      <c r="AE97" s="3"/>
      <c r="AF97" s="3"/>
      <c r="AG97" s="3">
        <v>40</v>
      </c>
      <c r="AH97" s="3"/>
      <c r="AI97" s="3"/>
      <c r="AJ97" s="3">
        <v>32</v>
      </c>
      <c r="AK97" s="3">
        <v>32</v>
      </c>
      <c r="AL97" s="3">
        <v>30</v>
      </c>
      <c r="AM97" s="3">
        <v>26</v>
      </c>
      <c r="AN97" s="3">
        <v>24</v>
      </c>
      <c r="AO97" s="3">
        <v>28</v>
      </c>
      <c r="AP97" s="3">
        <v>31</v>
      </c>
      <c r="AQ97" s="3">
        <v>31</v>
      </c>
      <c r="AR97" s="3">
        <v>31</v>
      </c>
      <c r="AS97" s="3">
        <v>31</v>
      </c>
      <c r="AT97" s="3">
        <v>34</v>
      </c>
      <c r="AU97" s="3">
        <v>36</v>
      </c>
      <c r="AV97" s="3">
        <v>37</v>
      </c>
      <c r="AW97" s="3">
        <v>37</v>
      </c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25">
      <c r="A98" s="2" t="s">
        <v>265</v>
      </c>
      <c r="B98" s="2" t="s">
        <v>67</v>
      </c>
      <c r="C98" t="s">
        <v>68</v>
      </c>
      <c r="E98" s="3">
        <v>12</v>
      </c>
      <c r="F98" s="3">
        <v>32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>
        <v>37</v>
      </c>
      <c r="X98" s="3">
        <v>39</v>
      </c>
      <c r="Y98" s="3">
        <v>39</v>
      </c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>
        <v>32</v>
      </c>
      <c r="AO98" s="3">
        <v>34</v>
      </c>
      <c r="AP98" s="3">
        <v>35</v>
      </c>
      <c r="AQ98" s="3">
        <v>38</v>
      </c>
      <c r="AR98" s="3">
        <v>34</v>
      </c>
      <c r="AS98" s="3">
        <v>36</v>
      </c>
      <c r="AT98" s="3">
        <v>39</v>
      </c>
      <c r="AU98" s="3">
        <v>40</v>
      </c>
      <c r="AV98" s="3"/>
      <c r="AW98" s="3">
        <v>40</v>
      </c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2" t="s">
        <v>1339</v>
      </c>
      <c r="B99" s="2" t="s">
        <v>425</v>
      </c>
      <c r="C99" t="s">
        <v>371</v>
      </c>
      <c r="E99" s="3">
        <v>20</v>
      </c>
      <c r="F99" s="3">
        <v>2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>
        <v>3</v>
      </c>
      <c r="Y99" s="3">
        <v>3</v>
      </c>
      <c r="Z99" s="3">
        <v>2</v>
      </c>
      <c r="AA99" s="3">
        <v>3</v>
      </c>
      <c r="AB99" s="3">
        <v>3</v>
      </c>
      <c r="AC99" s="3">
        <v>5</v>
      </c>
      <c r="AD99" s="3">
        <v>8</v>
      </c>
      <c r="AE99" s="3">
        <v>12</v>
      </c>
      <c r="AF99" s="3">
        <v>9</v>
      </c>
      <c r="AG99" s="3">
        <v>10</v>
      </c>
      <c r="AH99" s="3">
        <v>12</v>
      </c>
      <c r="AI99" s="3">
        <v>26</v>
      </c>
      <c r="AJ99" s="3">
        <v>15</v>
      </c>
      <c r="AK99" s="3">
        <v>17</v>
      </c>
      <c r="AL99" s="3">
        <v>17</v>
      </c>
      <c r="AM99" s="3">
        <v>18</v>
      </c>
      <c r="AN99" s="3">
        <v>22</v>
      </c>
      <c r="AO99" s="3">
        <v>26</v>
      </c>
      <c r="AP99" s="3">
        <v>32</v>
      </c>
      <c r="AQ99" s="3">
        <v>36</v>
      </c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25">
      <c r="A100" s="2" t="s">
        <v>1340</v>
      </c>
      <c r="B100" s="2" t="s">
        <v>1341</v>
      </c>
      <c r="C100" t="s">
        <v>371</v>
      </c>
      <c r="E100" s="3">
        <v>15</v>
      </c>
      <c r="F100" s="3">
        <v>9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>
        <v>11</v>
      </c>
      <c r="Y100" s="3">
        <v>13</v>
      </c>
      <c r="Z100" s="3">
        <v>13</v>
      </c>
      <c r="AA100" s="3">
        <v>12</v>
      </c>
      <c r="AB100" s="3">
        <v>14</v>
      </c>
      <c r="AC100" s="3">
        <v>11</v>
      </c>
      <c r="AD100" s="3">
        <v>9</v>
      </c>
      <c r="AE100" s="3">
        <v>10</v>
      </c>
      <c r="AF100" s="3">
        <v>11</v>
      </c>
      <c r="AG100" s="3">
        <v>13</v>
      </c>
      <c r="AH100" s="3">
        <v>14</v>
      </c>
      <c r="AI100" s="3">
        <v>34</v>
      </c>
      <c r="AJ100" s="3">
        <v>26</v>
      </c>
      <c r="AK100" s="3">
        <v>30</v>
      </c>
      <c r="AL100" s="3">
        <v>34</v>
      </c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25">
      <c r="A101" s="2" t="s">
        <v>1342</v>
      </c>
      <c r="B101" s="2" t="s">
        <v>1343</v>
      </c>
      <c r="C101" t="s">
        <v>90</v>
      </c>
      <c r="E101" s="3">
        <v>7</v>
      </c>
      <c r="F101" s="3">
        <v>4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>
        <v>4</v>
      </c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25">
      <c r="A102" s="2" t="s">
        <v>1344</v>
      </c>
      <c r="B102" s="2" t="s">
        <v>1200</v>
      </c>
      <c r="C102" t="s">
        <v>151</v>
      </c>
      <c r="E102" s="3">
        <v>23</v>
      </c>
      <c r="F102" s="3">
        <v>3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>
        <v>8</v>
      </c>
      <c r="AA102" s="3">
        <v>4</v>
      </c>
      <c r="AB102" s="3">
        <v>5</v>
      </c>
      <c r="AC102" s="3">
        <v>3</v>
      </c>
      <c r="AD102" s="3">
        <v>3</v>
      </c>
      <c r="AE102" s="3">
        <v>5</v>
      </c>
      <c r="AF102" s="3">
        <v>4</v>
      </c>
      <c r="AG102" s="3">
        <v>6</v>
      </c>
      <c r="AH102" s="3">
        <v>4</v>
      </c>
      <c r="AI102" s="3">
        <v>6</v>
      </c>
      <c r="AJ102" s="3">
        <v>7</v>
      </c>
      <c r="AK102" s="3">
        <v>9</v>
      </c>
      <c r="AL102" s="3">
        <v>9</v>
      </c>
      <c r="AM102" s="3">
        <v>9</v>
      </c>
      <c r="AN102" s="3">
        <v>9</v>
      </c>
      <c r="AO102" s="3">
        <v>9</v>
      </c>
      <c r="AP102" s="3">
        <v>9</v>
      </c>
      <c r="AQ102" s="3">
        <v>10</v>
      </c>
      <c r="AR102" s="3">
        <v>12</v>
      </c>
      <c r="AS102" s="3">
        <v>13</v>
      </c>
      <c r="AT102" s="3">
        <v>17</v>
      </c>
      <c r="AU102" s="3">
        <v>26</v>
      </c>
      <c r="AV102" s="3">
        <v>38</v>
      </c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25">
      <c r="A103" s="2" t="s">
        <v>1345</v>
      </c>
      <c r="B103" s="2" t="s">
        <v>1346</v>
      </c>
      <c r="C103" t="s">
        <v>19</v>
      </c>
      <c r="E103" s="3">
        <v>11</v>
      </c>
      <c r="F103" s="3">
        <v>4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>
        <v>6</v>
      </c>
      <c r="AB103" s="3">
        <v>4</v>
      </c>
      <c r="AC103" s="3">
        <v>7</v>
      </c>
      <c r="AD103">
        <v>11</v>
      </c>
      <c r="AE103" s="3">
        <v>24</v>
      </c>
      <c r="AF103">
        <v>26</v>
      </c>
      <c r="AG103" s="3">
        <v>35</v>
      </c>
      <c r="AH103">
        <v>39</v>
      </c>
      <c r="AI103" s="3"/>
      <c r="AK103" s="3">
        <v>35</v>
      </c>
      <c r="AL103">
        <v>31</v>
      </c>
      <c r="AM103" s="3">
        <v>33</v>
      </c>
      <c r="AO103" s="3"/>
      <c r="AQ103" s="3"/>
      <c r="AS103" s="3"/>
      <c r="AU103" s="3"/>
      <c r="AW103" s="3"/>
      <c r="AY103" s="3"/>
      <c r="BA103" s="3"/>
      <c r="BC103" s="3"/>
      <c r="BE103" s="3"/>
    </row>
    <row r="104" spans="1:58" x14ac:dyDescent="0.25">
      <c r="A104" s="2" t="s">
        <v>1342</v>
      </c>
      <c r="B104" s="2" t="s">
        <v>1347</v>
      </c>
      <c r="C104" t="s">
        <v>450</v>
      </c>
      <c r="E104" s="3">
        <v>7</v>
      </c>
      <c r="F104" s="3">
        <v>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>
        <v>9</v>
      </c>
      <c r="AB104" s="3">
        <v>12</v>
      </c>
      <c r="AC104" s="3">
        <v>15</v>
      </c>
      <c r="AD104" s="3">
        <v>20</v>
      </c>
      <c r="AE104" s="3">
        <v>34</v>
      </c>
      <c r="AF104" s="3">
        <v>40</v>
      </c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25">
      <c r="A105" s="2" t="s">
        <v>1348</v>
      </c>
      <c r="B105" s="2" t="s">
        <v>456</v>
      </c>
      <c r="C105" t="s">
        <v>145</v>
      </c>
      <c r="E105" s="3">
        <v>2</v>
      </c>
      <c r="F105" s="3">
        <v>8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>
        <v>8</v>
      </c>
      <c r="AC105" s="3">
        <v>21</v>
      </c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25">
      <c r="A106" s="2" t="s">
        <v>1349</v>
      </c>
      <c r="B106" s="2" t="s">
        <v>1350</v>
      </c>
      <c r="C106" t="s">
        <v>39</v>
      </c>
      <c r="E106" s="3">
        <v>3</v>
      </c>
      <c r="F106" s="3">
        <v>8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>
        <v>11</v>
      </c>
      <c r="AC106" s="3">
        <v>8</v>
      </c>
      <c r="AD106" s="3">
        <v>16</v>
      </c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25">
      <c r="A107" s="2" t="s">
        <v>1351</v>
      </c>
      <c r="B107" s="2" t="s">
        <v>1352</v>
      </c>
      <c r="C107" t="s">
        <v>19</v>
      </c>
      <c r="E107" s="3">
        <v>3</v>
      </c>
      <c r="F107" s="3">
        <v>18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>
        <v>19</v>
      </c>
      <c r="AC107" s="3">
        <v>18</v>
      </c>
      <c r="AD107" s="3">
        <v>29</v>
      </c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25">
      <c r="A108" s="2" t="s">
        <v>1353</v>
      </c>
      <c r="B108" s="2" t="s">
        <v>462</v>
      </c>
      <c r="C108" t="s">
        <v>19</v>
      </c>
      <c r="E108" s="3">
        <v>2</v>
      </c>
      <c r="F108" s="3">
        <v>31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>
        <v>31</v>
      </c>
      <c r="AC108" s="3">
        <v>36</v>
      </c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25">
      <c r="A109" s="2" t="s">
        <v>1354</v>
      </c>
      <c r="B109" s="2" t="s">
        <v>1200</v>
      </c>
      <c r="C109" t="s">
        <v>151</v>
      </c>
      <c r="E109" s="3">
        <v>5</v>
      </c>
      <c r="F109" s="3">
        <v>19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>
        <v>23</v>
      </c>
      <c r="AD109" s="3">
        <v>19</v>
      </c>
      <c r="AE109" s="3"/>
      <c r="AF109" s="3">
        <v>37</v>
      </c>
      <c r="AG109" s="3">
        <v>32</v>
      </c>
      <c r="AH109" s="3">
        <v>36</v>
      </c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25">
      <c r="A110" s="2" t="s">
        <v>1355</v>
      </c>
      <c r="B110" s="2" t="s">
        <v>529</v>
      </c>
      <c r="C110" t="s">
        <v>450</v>
      </c>
      <c r="E110" s="3">
        <v>14</v>
      </c>
      <c r="F110" s="3">
        <v>32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>
        <v>34</v>
      </c>
      <c r="AD110" s="3">
        <v>34</v>
      </c>
      <c r="AE110" s="3"/>
      <c r="AF110" s="3"/>
      <c r="AG110" s="3"/>
      <c r="AH110" s="3">
        <v>33</v>
      </c>
      <c r="AI110" s="3"/>
      <c r="AJ110" s="3">
        <v>40</v>
      </c>
      <c r="AK110" s="3">
        <v>38</v>
      </c>
      <c r="AL110" s="3">
        <v>40</v>
      </c>
      <c r="AM110" s="3">
        <v>34</v>
      </c>
      <c r="AN110" s="3">
        <v>36</v>
      </c>
      <c r="AO110" s="3">
        <v>33</v>
      </c>
      <c r="AP110" s="3">
        <v>33</v>
      </c>
      <c r="AQ110" s="3">
        <v>32</v>
      </c>
      <c r="AR110" s="3">
        <v>32</v>
      </c>
      <c r="AS110" s="3">
        <v>37</v>
      </c>
      <c r="AT110" s="3">
        <v>40</v>
      </c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25">
      <c r="A111" s="2" t="s">
        <v>1356</v>
      </c>
      <c r="B111" s="2" t="s">
        <v>1357</v>
      </c>
      <c r="C111" t="s">
        <v>438</v>
      </c>
      <c r="E111" s="3">
        <v>20</v>
      </c>
      <c r="F111" s="3">
        <v>3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>
        <v>6</v>
      </c>
      <c r="AE111" s="3">
        <v>3</v>
      </c>
      <c r="AF111" s="3">
        <v>3</v>
      </c>
      <c r="AG111" s="3">
        <v>5</v>
      </c>
      <c r="AH111" s="3">
        <v>6</v>
      </c>
      <c r="AI111" s="3">
        <v>7</v>
      </c>
      <c r="AJ111" s="3">
        <v>5</v>
      </c>
      <c r="AK111" s="3">
        <v>6</v>
      </c>
      <c r="AL111" s="3">
        <v>6</v>
      </c>
      <c r="AM111" s="3">
        <v>7</v>
      </c>
      <c r="AN111" s="3">
        <v>6</v>
      </c>
      <c r="AO111" s="3">
        <v>5</v>
      </c>
      <c r="AP111" s="3">
        <v>5</v>
      </c>
      <c r="AQ111" s="3">
        <v>5</v>
      </c>
      <c r="AR111" s="3">
        <v>4</v>
      </c>
      <c r="AS111" s="3">
        <v>4</v>
      </c>
      <c r="AT111" s="3">
        <v>4</v>
      </c>
      <c r="AU111" s="3">
        <v>4</v>
      </c>
      <c r="AV111" s="3">
        <v>3</v>
      </c>
      <c r="AW111" s="3">
        <v>3</v>
      </c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25">
      <c r="A112" s="2" t="s">
        <v>1358</v>
      </c>
      <c r="B112" s="2" t="s">
        <v>1359</v>
      </c>
      <c r="C112" t="s">
        <v>145</v>
      </c>
      <c r="E112" s="3">
        <v>2</v>
      </c>
      <c r="F112" s="3">
        <v>21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>
        <v>21</v>
      </c>
      <c r="AE112" s="3">
        <v>35</v>
      </c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25">
      <c r="A113" s="2" t="s">
        <v>489</v>
      </c>
      <c r="B113" s="2" t="s">
        <v>490</v>
      </c>
      <c r="C113" t="s">
        <v>24</v>
      </c>
      <c r="E113" s="3">
        <v>5</v>
      </c>
      <c r="F113" s="3">
        <v>28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>
        <v>30</v>
      </c>
      <c r="AE113" s="3">
        <v>28</v>
      </c>
      <c r="AF113" s="3">
        <v>28</v>
      </c>
      <c r="AG113" s="3">
        <v>34</v>
      </c>
      <c r="AH113" s="3">
        <v>40</v>
      </c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25">
      <c r="A114" s="2" t="s">
        <v>1360</v>
      </c>
      <c r="B114" s="2" t="s">
        <v>475</v>
      </c>
      <c r="C114" t="s">
        <v>24</v>
      </c>
      <c r="E114" s="3">
        <v>19</v>
      </c>
      <c r="F114" s="3">
        <v>1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>
        <v>7</v>
      </c>
      <c r="AF114" s="3">
        <v>6</v>
      </c>
      <c r="AG114" s="3">
        <v>3</v>
      </c>
      <c r="AH114" s="3">
        <v>2</v>
      </c>
      <c r="AI114" s="3">
        <v>3</v>
      </c>
      <c r="AJ114" s="3">
        <v>2</v>
      </c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25">
      <c r="A115" s="2" t="s">
        <v>1361</v>
      </c>
      <c r="B115" s="2" t="s">
        <v>1208</v>
      </c>
      <c r="C115" t="s">
        <v>24</v>
      </c>
      <c r="E115" s="3">
        <v>2</v>
      </c>
      <c r="F115" s="3">
        <v>9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>
        <v>9</v>
      </c>
      <c r="AF115" s="3">
        <v>17</v>
      </c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25">
      <c r="A116" s="2" t="s">
        <v>1362</v>
      </c>
      <c r="B116" s="2" t="s">
        <v>475</v>
      </c>
      <c r="C116" t="s">
        <v>24</v>
      </c>
      <c r="E116" s="3">
        <v>2</v>
      </c>
      <c r="F116" s="3">
        <v>13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>
        <v>13</v>
      </c>
      <c r="AF116" s="3">
        <v>21</v>
      </c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25">
      <c r="A117" s="2" t="s">
        <v>1363</v>
      </c>
      <c r="B117" s="2" t="s">
        <v>1364</v>
      </c>
      <c r="C117" t="s">
        <v>24</v>
      </c>
      <c r="E117" s="3">
        <v>19</v>
      </c>
      <c r="F117" s="3">
        <v>8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>
        <v>14</v>
      </c>
      <c r="AF117" s="3">
        <v>8</v>
      </c>
      <c r="AG117" s="3">
        <v>9</v>
      </c>
      <c r="AH117" s="3">
        <v>9</v>
      </c>
      <c r="AI117" s="3">
        <v>19</v>
      </c>
      <c r="AJ117" s="3">
        <v>12</v>
      </c>
      <c r="AK117" s="3">
        <v>13</v>
      </c>
      <c r="AL117" s="3">
        <v>11</v>
      </c>
      <c r="AM117" s="3">
        <v>13</v>
      </c>
      <c r="AN117" s="3">
        <v>14</v>
      </c>
      <c r="AO117" s="3">
        <v>13</v>
      </c>
      <c r="AP117" s="3">
        <v>18</v>
      </c>
      <c r="AQ117" s="3">
        <v>23</v>
      </c>
      <c r="AR117" s="3">
        <v>27</v>
      </c>
      <c r="AS117" s="3">
        <v>25</v>
      </c>
      <c r="AT117" s="3">
        <v>28</v>
      </c>
      <c r="AU117" s="3">
        <v>25</v>
      </c>
      <c r="AV117" s="3">
        <v>26</v>
      </c>
      <c r="AW117" s="3">
        <v>35</v>
      </c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25">
      <c r="A118" s="2" t="s">
        <v>1365</v>
      </c>
      <c r="B118" s="2" t="s">
        <v>1208</v>
      </c>
      <c r="C118" t="s">
        <v>24</v>
      </c>
      <c r="E118" s="3">
        <v>1</v>
      </c>
      <c r="F118" s="3">
        <v>15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>
        <v>15</v>
      </c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25">
      <c r="A119" s="2" t="s">
        <v>1366</v>
      </c>
      <c r="B119" s="2" t="s">
        <v>564</v>
      </c>
      <c r="C119" t="s">
        <v>24</v>
      </c>
      <c r="E119" s="3">
        <v>1</v>
      </c>
      <c r="F119" s="3">
        <v>20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>
        <v>20</v>
      </c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25">
      <c r="A120" s="2" t="s">
        <v>1367</v>
      </c>
      <c r="B120" s="2" t="s">
        <v>1368</v>
      </c>
      <c r="C120" t="s">
        <v>62</v>
      </c>
      <c r="E120" s="3">
        <v>18</v>
      </c>
      <c r="F120" s="3">
        <v>14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>
        <v>21</v>
      </c>
      <c r="AF120" s="3">
        <v>14</v>
      </c>
      <c r="AG120" s="3">
        <v>19</v>
      </c>
      <c r="AH120" s="3">
        <v>21</v>
      </c>
      <c r="AI120" s="3"/>
      <c r="AJ120" s="3">
        <v>21</v>
      </c>
      <c r="AK120" s="3">
        <v>21</v>
      </c>
      <c r="AL120" s="3">
        <v>21</v>
      </c>
      <c r="AM120" s="3">
        <v>22</v>
      </c>
      <c r="AN120" s="3">
        <v>20</v>
      </c>
      <c r="AO120" s="3">
        <v>18</v>
      </c>
      <c r="AP120" s="3">
        <v>20</v>
      </c>
      <c r="AQ120" s="3">
        <v>22</v>
      </c>
      <c r="AR120" s="3">
        <v>23</v>
      </c>
      <c r="AS120" s="3">
        <v>21</v>
      </c>
      <c r="AT120" s="3">
        <v>24</v>
      </c>
      <c r="AU120" s="3">
        <v>18</v>
      </c>
      <c r="AV120" s="3">
        <v>24</v>
      </c>
      <c r="AW120" s="3">
        <v>28</v>
      </c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25">
      <c r="A121" s="2" t="s">
        <v>1369</v>
      </c>
      <c r="B121" s="2" t="s">
        <v>1208</v>
      </c>
      <c r="C121" t="s">
        <v>24</v>
      </c>
      <c r="E121" s="3">
        <v>1</v>
      </c>
      <c r="F121" s="3">
        <v>22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22</v>
      </c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25">
      <c r="A122" s="2" t="s">
        <v>1370</v>
      </c>
      <c r="B122" s="2" t="s">
        <v>475</v>
      </c>
      <c r="C122" t="s">
        <v>24</v>
      </c>
      <c r="E122" s="3">
        <v>1</v>
      </c>
      <c r="F122" s="3">
        <v>23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>
        <v>23</v>
      </c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25">
      <c r="A123" s="2" t="s">
        <v>1371</v>
      </c>
      <c r="B123" s="2" t="s">
        <v>1208</v>
      </c>
      <c r="C123" t="s">
        <v>24</v>
      </c>
      <c r="E123" s="3">
        <v>1</v>
      </c>
      <c r="F123" s="3">
        <v>26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>
        <v>26</v>
      </c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25">
      <c r="A124" s="2" t="s">
        <v>1372</v>
      </c>
      <c r="B124" s="2" t="s">
        <v>1208</v>
      </c>
      <c r="C124" t="s">
        <v>24</v>
      </c>
      <c r="E124" s="3">
        <v>1</v>
      </c>
      <c r="F124" s="3">
        <v>27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>
        <v>27</v>
      </c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25">
      <c r="A125" s="2" t="s">
        <v>1373</v>
      </c>
      <c r="B125" s="2" t="s">
        <v>1374</v>
      </c>
      <c r="C125" t="s">
        <v>24</v>
      </c>
      <c r="E125" s="3">
        <v>1</v>
      </c>
      <c r="F125" s="3">
        <v>30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30</v>
      </c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25">
      <c r="A126" s="2" t="s">
        <v>1375</v>
      </c>
      <c r="B126" s="2" t="s">
        <v>475</v>
      </c>
      <c r="C126" t="s">
        <v>24</v>
      </c>
      <c r="E126" s="3">
        <v>1</v>
      </c>
      <c r="F126" s="3">
        <v>32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>
        <v>32</v>
      </c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25">
      <c r="A127" s="2" t="s">
        <v>487</v>
      </c>
      <c r="B127" s="2" t="s">
        <v>425</v>
      </c>
      <c r="C127" t="s">
        <v>371</v>
      </c>
      <c r="E127" s="3">
        <v>4</v>
      </c>
      <c r="F127" s="3">
        <v>29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>
        <v>36</v>
      </c>
      <c r="AF127" s="3">
        <v>29</v>
      </c>
      <c r="AG127" s="3">
        <v>33</v>
      </c>
      <c r="AH127" s="3">
        <v>38</v>
      </c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25">
      <c r="A128" s="2" t="s">
        <v>1376</v>
      </c>
      <c r="B128" s="2" t="s">
        <v>1377</v>
      </c>
      <c r="C128" t="s">
        <v>19</v>
      </c>
      <c r="E128" s="3">
        <v>5</v>
      </c>
      <c r="F128" s="3">
        <v>11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>
        <v>12</v>
      </c>
      <c r="AG128" s="3">
        <v>17</v>
      </c>
      <c r="AH128" s="3">
        <v>11</v>
      </c>
      <c r="AI128" s="3">
        <v>33</v>
      </c>
      <c r="AJ128" s="3">
        <v>29</v>
      </c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25">
      <c r="A129" s="2" t="s">
        <v>1378</v>
      </c>
      <c r="B129" s="2" t="s">
        <v>1379</v>
      </c>
      <c r="C129" t="s">
        <v>151</v>
      </c>
      <c r="E129" s="3">
        <v>18</v>
      </c>
      <c r="F129" s="3">
        <v>3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>
        <v>20</v>
      </c>
      <c r="AG129" s="3">
        <v>15</v>
      </c>
      <c r="AH129" s="3">
        <v>13</v>
      </c>
      <c r="AI129" s="3">
        <v>27</v>
      </c>
      <c r="AJ129" s="3">
        <v>14</v>
      </c>
      <c r="AK129" s="3">
        <v>4</v>
      </c>
      <c r="AL129" s="3">
        <v>3</v>
      </c>
      <c r="AM129" s="3">
        <v>3</v>
      </c>
      <c r="AN129" s="3">
        <v>4</v>
      </c>
      <c r="AO129" s="3">
        <v>4</v>
      </c>
      <c r="AP129" s="3">
        <v>4</v>
      </c>
      <c r="AQ129" s="3">
        <v>6</v>
      </c>
      <c r="AR129" s="3">
        <v>6</v>
      </c>
      <c r="AS129" s="3">
        <v>6</v>
      </c>
      <c r="AT129" s="3">
        <v>6</v>
      </c>
      <c r="AU129" s="3">
        <v>6</v>
      </c>
      <c r="AV129" s="3">
        <v>5</v>
      </c>
      <c r="AW129" s="3">
        <v>6</v>
      </c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25">
      <c r="A130" s="2" t="s">
        <v>1380</v>
      </c>
      <c r="B130" s="2" t="s">
        <v>1381</v>
      </c>
      <c r="C130" t="s">
        <v>39</v>
      </c>
      <c r="E130" s="3">
        <v>18</v>
      </c>
      <c r="F130" s="3">
        <v>1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>
        <v>24</v>
      </c>
      <c r="AG130" s="3">
        <v>11</v>
      </c>
      <c r="AH130" s="3">
        <v>10</v>
      </c>
      <c r="AI130" s="3">
        <v>15</v>
      </c>
      <c r="AJ130" s="3">
        <v>10</v>
      </c>
      <c r="AK130" s="3">
        <v>7</v>
      </c>
      <c r="AL130" s="3">
        <v>5</v>
      </c>
      <c r="AM130" s="3">
        <v>4</v>
      </c>
      <c r="AN130" s="3">
        <v>3</v>
      </c>
      <c r="AO130" s="3">
        <v>2</v>
      </c>
      <c r="AP130" s="3">
        <v>1</v>
      </c>
      <c r="AQ130" s="3">
        <v>1</v>
      </c>
      <c r="AR130" s="3">
        <v>1</v>
      </c>
      <c r="AS130" s="3">
        <v>1</v>
      </c>
      <c r="AT130" s="3">
        <v>1</v>
      </c>
      <c r="AU130" s="3">
        <v>1</v>
      </c>
      <c r="AV130" s="3">
        <v>1</v>
      </c>
      <c r="AW130" s="3">
        <v>1</v>
      </c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25">
      <c r="A131" s="2" t="s">
        <v>469</v>
      </c>
      <c r="B131" s="2" t="s">
        <v>470</v>
      </c>
      <c r="C131" t="s">
        <v>441</v>
      </c>
      <c r="E131" s="3">
        <v>7</v>
      </c>
      <c r="F131" s="3">
        <v>4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>
        <v>4</v>
      </c>
      <c r="AH131" s="3">
        <v>5</v>
      </c>
      <c r="AI131" s="3">
        <v>11</v>
      </c>
      <c r="AJ131" s="3">
        <v>13</v>
      </c>
      <c r="AK131" s="3">
        <v>16</v>
      </c>
      <c r="AL131" s="3">
        <v>26</v>
      </c>
      <c r="AM131" s="3">
        <v>39</v>
      </c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25">
      <c r="A132" s="2" t="s">
        <v>1382</v>
      </c>
      <c r="B132" s="2" t="s">
        <v>1383</v>
      </c>
      <c r="C132" t="s">
        <v>90</v>
      </c>
      <c r="E132" s="3">
        <v>3</v>
      </c>
      <c r="F132" s="3">
        <v>20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>
        <v>20</v>
      </c>
      <c r="AI132" s="3">
        <v>38</v>
      </c>
      <c r="AJ132" s="3">
        <v>33</v>
      </c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25">
      <c r="A133" s="2" t="s">
        <v>1384</v>
      </c>
      <c r="B133" s="2" t="s">
        <v>1213</v>
      </c>
      <c r="C133" t="s">
        <v>438</v>
      </c>
      <c r="E133" s="3">
        <v>4</v>
      </c>
      <c r="F133" s="3">
        <v>1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>
        <v>1</v>
      </c>
      <c r="AJ133" s="3">
        <v>8</v>
      </c>
      <c r="AK133" s="3">
        <v>12</v>
      </c>
      <c r="AL133" s="3">
        <v>22</v>
      </c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25">
      <c r="A134" s="2" t="s">
        <v>1385</v>
      </c>
      <c r="B134" s="2" t="s">
        <v>1213</v>
      </c>
      <c r="C134" t="s">
        <v>56</v>
      </c>
      <c r="E134" s="3">
        <v>5</v>
      </c>
      <c r="F134" s="3">
        <v>4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>
        <v>4</v>
      </c>
      <c r="AJ134" s="3">
        <v>9</v>
      </c>
      <c r="AK134" s="3">
        <v>11</v>
      </c>
      <c r="AL134" s="3">
        <v>14</v>
      </c>
      <c r="AM134" s="3">
        <v>28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25">
      <c r="A135" s="2" t="s">
        <v>1386</v>
      </c>
      <c r="B135" s="2" t="s">
        <v>1213</v>
      </c>
      <c r="C135" t="s">
        <v>438</v>
      </c>
      <c r="E135" s="3">
        <v>2</v>
      </c>
      <c r="F135" s="3">
        <v>8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>
        <v>8</v>
      </c>
      <c r="AJ135" s="3">
        <v>38</v>
      </c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25">
      <c r="A136" s="2" t="s">
        <v>825</v>
      </c>
      <c r="B136" s="2" t="s">
        <v>1213</v>
      </c>
      <c r="C136" t="s">
        <v>56</v>
      </c>
      <c r="E136" s="3">
        <v>1</v>
      </c>
      <c r="F136" s="3">
        <v>12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>
        <v>12</v>
      </c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25">
      <c r="A137" s="2" t="s">
        <v>1387</v>
      </c>
      <c r="B137" s="2" t="s">
        <v>1213</v>
      </c>
      <c r="C137" t="s">
        <v>438</v>
      </c>
      <c r="E137" s="3">
        <v>1</v>
      </c>
      <c r="F137" s="3">
        <v>13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>
        <v>13</v>
      </c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25">
      <c r="A138" s="2" t="s">
        <v>1388</v>
      </c>
      <c r="B138" s="2" t="s">
        <v>1213</v>
      </c>
      <c r="C138" t="s">
        <v>56</v>
      </c>
      <c r="E138" s="3">
        <v>1</v>
      </c>
      <c r="F138" s="3">
        <v>14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>
        <v>14</v>
      </c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25">
      <c r="A139" s="2" t="s">
        <v>1389</v>
      </c>
      <c r="B139" s="2" t="s">
        <v>1213</v>
      </c>
      <c r="C139" t="s">
        <v>56</v>
      </c>
      <c r="E139" s="3">
        <v>1</v>
      </c>
      <c r="F139" s="3">
        <v>16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>
        <v>16</v>
      </c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25">
      <c r="A140" s="2" t="s">
        <v>1390</v>
      </c>
      <c r="B140" s="2" t="s">
        <v>1213</v>
      </c>
      <c r="C140" t="s">
        <v>56</v>
      </c>
      <c r="E140" s="3">
        <v>1</v>
      </c>
      <c r="F140" s="3">
        <v>17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>
        <v>17</v>
      </c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25">
      <c r="A141" s="2" t="s">
        <v>1391</v>
      </c>
      <c r="B141" s="2" t="s">
        <v>1213</v>
      </c>
      <c r="C141" t="s">
        <v>56</v>
      </c>
      <c r="E141" s="3">
        <v>1</v>
      </c>
      <c r="F141" s="3">
        <v>18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>
        <v>18</v>
      </c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25">
      <c r="A142" s="2" t="s">
        <v>1392</v>
      </c>
      <c r="B142" s="2" t="s">
        <v>1213</v>
      </c>
      <c r="C142" t="s">
        <v>56</v>
      </c>
      <c r="E142" s="3">
        <v>1</v>
      </c>
      <c r="F142" s="3">
        <v>20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>
        <v>20</v>
      </c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25">
      <c r="A143" s="2" t="s">
        <v>1393</v>
      </c>
      <c r="B143" s="2" t="s">
        <v>550</v>
      </c>
      <c r="C143" t="s">
        <v>62</v>
      </c>
      <c r="E143" s="3">
        <v>15</v>
      </c>
      <c r="F143" s="3">
        <v>4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>
        <v>21</v>
      </c>
      <c r="AJ143" s="3">
        <v>4</v>
      </c>
      <c r="AK143" s="3">
        <v>5</v>
      </c>
      <c r="AL143" s="3">
        <v>7</v>
      </c>
      <c r="AM143" s="3">
        <v>8</v>
      </c>
      <c r="AN143" s="3">
        <v>8</v>
      </c>
      <c r="AO143" s="3">
        <v>8</v>
      </c>
      <c r="AP143" s="3">
        <v>8</v>
      </c>
      <c r="AQ143" s="3">
        <v>8</v>
      </c>
      <c r="AR143" s="3">
        <v>8</v>
      </c>
      <c r="AS143" s="3">
        <v>10</v>
      </c>
      <c r="AT143" s="3">
        <v>10</v>
      </c>
      <c r="AU143" s="3">
        <v>14</v>
      </c>
      <c r="AV143" s="3">
        <v>9</v>
      </c>
      <c r="AW143" s="3">
        <v>13</v>
      </c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25">
      <c r="A144" s="2" t="s">
        <v>1394</v>
      </c>
      <c r="B144" s="2" t="s">
        <v>1213</v>
      </c>
      <c r="C144" t="s">
        <v>56</v>
      </c>
      <c r="E144" s="3">
        <v>1</v>
      </c>
      <c r="F144" s="3">
        <v>22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>
        <v>22</v>
      </c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x14ac:dyDescent="0.25">
      <c r="A145" s="2" t="s">
        <v>1395</v>
      </c>
      <c r="B145" s="2" t="s">
        <v>1213</v>
      </c>
      <c r="C145" t="s">
        <v>56</v>
      </c>
      <c r="E145" s="3">
        <v>1</v>
      </c>
      <c r="F145" s="3">
        <v>23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>
        <v>23</v>
      </c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x14ac:dyDescent="0.25">
      <c r="A146" s="2" t="s">
        <v>1396</v>
      </c>
      <c r="B146" s="2" t="s">
        <v>1213</v>
      </c>
      <c r="C146" t="s">
        <v>56</v>
      </c>
      <c r="E146" s="3">
        <v>1</v>
      </c>
      <c r="F146" s="3">
        <v>24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>
        <v>24</v>
      </c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x14ac:dyDescent="0.25">
      <c r="A147" s="2" t="s">
        <v>1397</v>
      </c>
      <c r="B147" s="2" t="s">
        <v>1213</v>
      </c>
      <c r="C147" t="s">
        <v>56</v>
      </c>
      <c r="E147" s="3">
        <v>1</v>
      </c>
      <c r="F147" s="3">
        <v>25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>
        <v>25</v>
      </c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x14ac:dyDescent="0.25">
      <c r="A148" s="2" t="s">
        <v>1398</v>
      </c>
      <c r="B148" s="2" t="s">
        <v>1213</v>
      </c>
      <c r="C148" t="s">
        <v>56</v>
      </c>
      <c r="E148" s="3">
        <v>1</v>
      </c>
      <c r="F148" s="3">
        <v>29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E148" s="3"/>
      <c r="AG148" s="3"/>
      <c r="AI148" s="3">
        <v>29</v>
      </c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</row>
    <row r="149" spans="1:58" x14ac:dyDescent="0.25">
      <c r="A149" s="2" t="s">
        <v>1399</v>
      </c>
      <c r="B149" s="2" t="s">
        <v>1213</v>
      </c>
      <c r="C149" t="s">
        <v>56</v>
      </c>
      <c r="E149" s="3">
        <v>1</v>
      </c>
      <c r="F149" s="3">
        <v>31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E149" s="3"/>
      <c r="AG149" s="3"/>
      <c r="AI149" s="3">
        <v>31</v>
      </c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</row>
    <row r="150" spans="1:58" x14ac:dyDescent="0.25">
      <c r="A150" s="2" t="s">
        <v>1400</v>
      </c>
      <c r="B150" s="2" t="s">
        <v>1213</v>
      </c>
      <c r="C150" t="s">
        <v>438</v>
      </c>
      <c r="E150" s="3">
        <v>1</v>
      </c>
      <c r="F150" s="3">
        <v>35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E150" s="3"/>
      <c r="AG150" s="3"/>
      <c r="AI150" s="3">
        <v>35</v>
      </c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</row>
    <row r="151" spans="1:58" x14ac:dyDescent="0.25">
      <c r="A151" s="2" t="s">
        <v>1401</v>
      </c>
      <c r="B151" s="2" t="s">
        <v>1213</v>
      </c>
      <c r="C151" t="s">
        <v>438</v>
      </c>
      <c r="E151" s="3">
        <v>1</v>
      </c>
      <c r="F151" s="3">
        <v>39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E151" s="3"/>
      <c r="AG151" s="3"/>
      <c r="AI151" s="3">
        <v>39</v>
      </c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</row>
    <row r="152" spans="1:58" x14ac:dyDescent="0.25">
      <c r="A152" s="2" t="s">
        <v>1402</v>
      </c>
      <c r="B152" s="2" t="s">
        <v>1213</v>
      </c>
      <c r="C152" t="s">
        <v>438</v>
      </c>
      <c r="E152" s="3">
        <v>1</v>
      </c>
      <c r="F152" s="3">
        <v>40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E152" s="3"/>
      <c r="AG152" s="3"/>
      <c r="AI152" s="3">
        <v>40</v>
      </c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</row>
    <row r="153" spans="1:58" x14ac:dyDescent="0.25">
      <c r="A153" s="2" t="s">
        <v>1403</v>
      </c>
      <c r="B153" s="2" t="s">
        <v>1404</v>
      </c>
      <c r="C153" t="s">
        <v>39</v>
      </c>
      <c r="E153" s="3">
        <v>2</v>
      </c>
      <c r="F153" s="3">
        <v>22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>
        <v>22</v>
      </c>
      <c r="AK153" s="3">
        <v>27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25">
      <c r="A154" s="2" t="s">
        <v>1360</v>
      </c>
      <c r="B154" s="2" t="s">
        <v>475</v>
      </c>
      <c r="C154" t="s">
        <v>56</v>
      </c>
      <c r="E154" s="3">
        <v>19</v>
      </c>
      <c r="F154" s="3">
        <v>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E154" s="3"/>
      <c r="AG154" s="3"/>
      <c r="AI154" s="3"/>
      <c r="AK154" s="3">
        <v>1</v>
      </c>
      <c r="AL154">
        <v>1</v>
      </c>
      <c r="AM154" s="3">
        <v>1</v>
      </c>
      <c r="AN154">
        <v>1</v>
      </c>
      <c r="AO154" s="3">
        <v>1</v>
      </c>
      <c r="AP154">
        <v>2</v>
      </c>
      <c r="AQ154" s="3">
        <v>2</v>
      </c>
      <c r="AR154">
        <v>3</v>
      </c>
      <c r="AS154" s="3">
        <v>3</v>
      </c>
      <c r="AT154">
        <v>3</v>
      </c>
      <c r="AU154" s="3">
        <v>3</v>
      </c>
      <c r="AV154">
        <v>4</v>
      </c>
      <c r="AW154" s="3">
        <v>5</v>
      </c>
      <c r="AY154" s="3"/>
      <c r="BA154" s="3"/>
      <c r="BC154" s="3"/>
      <c r="BE154" s="3"/>
    </row>
    <row r="155" spans="1:58" x14ac:dyDescent="0.25">
      <c r="A155" s="2" t="s">
        <v>1405</v>
      </c>
      <c r="B155" s="2" t="s">
        <v>1406</v>
      </c>
      <c r="C155" t="s">
        <v>19</v>
      </c>
      <c r="E155" s="3">
        <v>4</v>
      </c>
      <c r="F155" s="3">
        <v>12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>
        <v>12</v>
      </c>
      <c r="AM155" s="3">
        <v>21</v>
      </c>
      <c r="AN155" s="3">
        <v>30</v>
      </c>
      <c r="AO155" s="3">
        <v>40</v>
      </c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x14ac:dyDescent="0.25">
      <c r="A156" s="2" t="s">
        <v>1407</v>
      </c>
      <c r="B156" s="2" t="s">
        <v>501</v>
      </c>
      <c r="C156" t="s">
        <v>438</v>
      </c>
      <c r="E156" s="3">
        <v>8</v>
      </c>
      <c r="F156" s="3">
        <v>30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>
        <v>36</v>
      </c>
      <c r="AQ156" s="3">
        <v>34</v>
      </c>
      <c r="AR156" s="3">
        <v>33</v>
      </c>
      <c r="AS156" s="3">
        <v>32</v>
      </c>
      <c r="AT156" s="3">
        <v>38</v>
      </c>
      <c r="AU156" s="3">
        <v>38</v>
      </c>
      <c r="AV156" s="3">
        <v>30</v>
      </c>
      <c r="AW156" s="3">
        <v>34</v>
      </c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25">
      <c r="A157" s="2" t="s">
        <v>1408</v>
      </c>
      <c r="B157" s="2" t="s">
        <v>501</v>
      </c>
      <c r="C157" t="s">
        <v>438</v>
      </c>
      <c r="E157" s="3">
        <v>7</v>
      </c>
      <c r="F157" s="3">
        <v>19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E157" s="3"/>
      <c r="AG157" s="3"/>
      <c r="AI157" s="3"/>
      <c r="AK157" s="3"/>
      <c r="AM157" s="3"/>
      <c r="AO157" s="3"/>
      <c r="AQ157" s="3">
        <v>40</v>
      </c>
      <c r="AR157">
        <v>38</v>
      </c>
      <c r="AS157" s="3">
        <v>34</v>
      </c>
      <c r="AT157">
        <v>32</v>
      </c>
      <c r="AU157" s="3">
        <v>34</v>
      </c>
      <c r="AV157">
        <v>19</v>
      </c>
      <c r="AW157" s="3">
        <v>26</v>
      </c>
      <c r="AY157" s="3"/>
      <c r="BA157" s="3"/>
      <c r="BC157" s="3"/>
      <c r="BE157" s="3"/>
    </row>
    <row r="158" spans="1:58" x14ac:dyDescent="0.25">
      <c r="A158" s="2" t="s">
        <v>417</v>
      </c>
      <c r="B158" s="2" t="s">
        <v>418</v>
      </c>
      <c r="C158" t="s">
        <v>199</v>
      </c>
      <c r="E158" s="3">
        <v>2</v>
      </c>
      <c r="F158" s="3">
        <v>27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E158" s="3"/>
      <c r="AG158" s="3"/>
      <c r="AI158" s="3"/>
      <c r="AK158" s="3"/>
      <c r="AM158" s="3"/>
      <c r="AO158" s="3"/>
      <c r="AQ158" s="3"/>
      <c r="AR158">
        <v>39</v>
      </c>
      <c r="AS158" s="3"/>
      <c r="AU158" s="3"/>
      <c r="AW158" s="3">
        <v>27</v>
      </c>
      <c r="AY158" s="3"/>
      <c r="BA158" s="3"/>
      <c r="BC158" s="3"/>
      <c r="BE158" s="3"/>
    </row>
    <row r="159" spans="1:58" x14ac:dyDescent="0.25">
      <c r="A159" s="2" t="s">
        <v>1409</v>
      </c>
      <c r="B159" s="2" t="s">
        <v>550</v>
      </c>
      <c r="C159" t="s">
        <v>426</v>
      </c>
      <c r="E159" s="3">
        <v>4</v>
      </c>
      <c r="F159" s="3">
        <v>11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>
        <v>14</v>
      </c>
      <c r="AU159" s="3">
        <v>11</v>
      </c>
      <c r="AV159" s="3">
        <v>15</v>
      </c>
      <c r="AW159" s="3">
        <v>19</v>
      </c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x14ac:dyDescent="0.25">
      <c r="A160" s="2" t="s">
        <v>1410</v>
      </c>
      <c r="B160" s="2" t="s">
        <v>1411</v>
      </c>
      <c r="C160" t="s">
        <v>438</v>
      </c>
      <c r="E160" s="3">
        <v>3</v>
      </c>
      <c r="F160" s="3">
        <v>4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>
        <v>8</v>
      </c>
      <c r="AV160" s="3">
        <v>6</v>
      </c>
      <c r="AW160" s="3">
        <v>4</v>
      </c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25">
      <c r="A161" s="2" t="s">
        <v>1412</v>
      </c>
      <c r="B161" s="2" t="s">
        <v>34</v>
      </c>
      <c r="C161" t="s">
        <v>19</v>
      </c>
      <c r="D161" t="s">
        <v>14</v>
      </c>
      <c r="E161" s="3">
        <v>1</v>
      </c>
      <c r="F161" s="3">
        <v>27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E161" s="3"/>
      <c r="AG161" s="3"/>
      <c r="AI161" s="3"/>
      <c r="AK161" s="3"/>
      <c r="AM161" s="3"/>
      <c r="AO161" s="3"/>
      <c r="AQ161" s="3"/>
      <c r="AS161" s="3"/>
      <c r="AU161" s="3">
        <v>27</v>
      </c>
      <c r="AW161" s="3"/>
      <c r="AY161" s="3"/>
      <c r="BA161" s="3"/>
      <c r="BC161" s="3"/>
      <c r="BE161" s="3"/>
    </row>
    <row r="162" spans="1:58" x14ac:dyDescent="0.25">
      <c r="A162" s="2" t="s">
        <v>1413</v>
      </c>
      <c r="B162" s="2" t="s">
        <v>509</v>
      </c>
      <c r="C162" t="s">
        <v>39</v>
      </c>
      <c r="E162" s="3">
        <v>2</v>
      </c>
      <c r="F162" s="3">
        <v>11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>
        <v>14</v>
      </c>
      <c r="AW162" s="3">
        <v>11</v>
      </c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x14ac:dyDescent="0.25">
      <c r="A163" s="2" t="s">
        <v>1414</v>
      </c>
      <c r="B163" s="2" t="s">
        <v>1415</v>
      </c>
      <c r="C163" t="s">
        <v>21</v>
      </c>
      <c r="D163" t="s">
        <v>14</v>
      </c>
      <c r="E163" s="3">
        <v>1</v>
      </c>
      <c r="F163" s="3">
        <v>31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>
        <v>31</v>
      </c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x14ac:dyDescent="0.25">
      <c r="A164" s="2" t="s">
        <v>1416</v>
      </c>
      <c r="B164" s="2" t="s">
        <v>34</v>
      </c>
      <c r="C164" t="s">
        <v>19</v>
      </c>
      <c r="D164" t="s">
        <v>14</v>
      </c>
      <c r="E164" s="3">
        <v>1</v>
      </c>
      <c r="F164" s="3">
        <v>10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>
        <v>10</v>
      </c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x14ac:dyDescent="0.25">
      <c r="A165" s="2" t="s">
        <v>1417</v>
      </c>
      <c r="B165" s="2" t="s">
        <v>1418</v>
      </c>
      <c r="C165" t="s">
        <v>19</v>
      </c>
      <c r="E165" s="3">
        <v>1</v>
      </c>
      <c r="F165" s="3">
        <v>29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>
        <v>29</v>
      </c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E176" s="3"/>
      <c r="AG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</row>
    <row r="177" spans="7:5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7:5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3"/>
      <c r="AG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</row>
    <row r="179" spans="7:5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E179" s="3"/>
      <c r="AG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</row>
    <row r="180" spans="7:5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E180" s="3"/>
      <c r="AG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</row>
    <row r="181" spans="7:5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E181" s="3"/>
      <c r="AG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</row>
    <row r="182" spans="7:5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E182" s="3"/>
      <c r="AG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</row>
    <row r="183" spans="7:5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E183" s="3"/>
      <c r="AG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</row>
    <row r="184" spans="7:5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E184" s="3"/>
      <c r="AG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</row>
    <row r="185" spans="7:5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E185" s="3"/>
      <c r="AG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</row>
    <row r="186" spans="7:5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E186" s="3"/>
      <c r="AG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</row>
    <row r="187" spans="7:5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E187" s="3"/>
      <c r="AG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</row>
    <row r="188" spans="7:5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E188" s="3"/>
      <c r="AG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</row>
    <row r="189" spans="7:5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E189" s="3"/>
      <c r="AG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</row>
    <row r="190" spans="7:5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E190" s="3"/>
      <c r="AG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</row>
    <row r="191" spans="7:5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E191" s="3"/>
      <c r="AG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</row>
    <row r="192" spans="7:5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E192" s="3"/>
      <c r="AG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</row>
    <row r="193" spans="7:57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E193" s="3"/>
      <c r="AG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</row>
    <row r="194" spans="7:57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E194" s="3"/>
      <c r="AG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</row>
    <row r="195" spans="7:57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E195" s="3"/>
      <c r="AG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</row>
    <row r="196" spans="7:57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E196" s="3"/>
      <c r="AG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</row>
    <row r="197" spans="7:57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E197" s="3"/>
      <c r="AG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</row>
    <row r="198" spans="7:57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E198" s="3"/>
      <c r="AG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</row>
    <row r="199" spans="7:57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E199" s="3"/>
      <c r="AG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</row>
    <row r="200" spans="7:57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E200" s="3"/>
      <c r="AG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</row>
    <row r="201" spans="7:57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E201" s="3"/>
      <c r="AG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</row>
    <row r="202" spans="7:57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E202" s="3"/>
      <c r="AG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</row>
    <row r="203" spans="7:57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E203" s="3"/>
      <c r="AG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</row>
    <row r="204" spans="7:57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E204" s="3"/>
      <c r="AG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</row>
    <row r="205" spans="7:57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E205" s="3"/>
      <c r="AG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</row>
    <row r="206" spans="7:57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E206" s="3"/>
      <c r="AG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</row>
    <row r="207" spans="7:57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E207" s="3"/>
      <c r="AG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</row>
    <row r="208" spans="7:57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E208" s="3"/>
      <c r="AG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</row>
    <row r="209" spans="7:57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E209" s="3"/>
      <c r="AG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</row>
    <row r="210" spans="7:57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E210" s="3"/>
      <c r="AG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</row>
    <row r="211" spans="7:57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E211" s="3"/>
      <c r="AG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</row>
    <row r="212" spans="7:57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E212" s="3"/>
      <c r="AG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</row>
    <row r="213" spans="7:57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E213" s="3"/>
      <c r="AG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</row>
    <row r="214" spans="7:57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E214" s="3"/>
      <c r="AG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</row>
    <row r="215" spans="7:57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E215" s="3"/>
      <c r="AG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</row>
    <row r="216" spans="7:57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E216" s="3"/>
      <c r="AG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</row>
    <row r="217" spans="7:57" x14ac:dyDescent="0.25"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C217" s="3"/>
      <c r="AE217" s="3"/>
      <c r="AG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</row>
    <row r="218" spans="7:57" x14ac:dyDescent="0.25"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C218" s="3"/>
      <c r="AE218" s="3"/>
      <c r="AG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</row>
  </sheetData>
  <conditionalFormatting sqref="G4:W4">
    <cfRule type="cellIs" dxfId="3" priority="2" stopIfTrue="1" operator="equal">
      <formula>$I$4</formula>
    </cfRule>
  </conditionalFormatting>
  <conditionalFormatting sqref="G5:W32">
    <cfRule type="cellIs" dxfId="2" priority="1" stopIfTrue="1" operator="equal">
      <formula>$H5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9F7A6-B29B-4175-9ECF-EBA8DC427E75}">
  <sheetPr>
    <tabColor rgb="FFFFC000"/>
  </sheetPr>
  <dimension ref="A1:BF218"/>
  <sheetViews>
    <sheetView workbookViewId="0">
      <pane xSplit="6" ySplit="3" topLeftCell="G5" activePane="bottomRight" state="frozen"/>
      <selection activeCell="A4" sqref="A4"/>
      <selection pane="topRight" activeCell="A4" sqref="A4"/>
      <selection pane="bottomLeft" activeCell="A4" sqref="A4"/>
      <selection pane="bottomRight" activeCell="B2" sqref="B2"/>
    </sheetView>
  </sheetViews>
  <sheetFormatPr defaultRowHeight="15" x14ac:dyDescent="0.25"/>
  <cols>
    <col min="1" max="1" width="56.5703125" style="2" bestFit="1" customWidth="1"/>
    <col min="2" max="2" width="25.85546875" style="2" bestFit="1" customWidth="1"/>
    <col min="3" max="3" width="12.85546875" bestFit="1" customWidth="1"/>
    <col min="4" max="4" width="4.5703125" bestFit="1" customWidth="1"/>
    <col min="5" max="6" width="3.7109375" style="3" bestFit="1" customWidth="1"/>
    <col min="7" max="19" width="3.7109375" bestFit="1" customWidth="1"/>
    <col min="20" max="20" width="4" bestFit="1" customWidth="1"/>
    <col min="21" max="58" width="3.7109375" bestFit="1" customWidth="1"/>
  </cols>
  <sheetData>
    <row r="1" spans="1:58" x14ac:dyDescent="0.25">
      <c r="A1" s="2" t="s">
        <v>105</v>
      </c>
      <c r="B1" t="s">
        <v>511</v>
      </c>
      <c r="D1" s="3">
        <f>COUNTIF(D3:D200,"aus")</f>
        <v>1</v>
      </c>
      <c r="G1" s="29">
        <f t="shared" ref="G1:BF1" si="0">COUNTA(G4:G1000)</f>
        <v>40</v>
      </c>
      <c r="H1" s="29">
        <f t="shared" si="0"/>
        <v>40</v>
      </c>
      <c r="I1" s="29">
        <f t="shared" si="0"/>
        <v>40</v>
      </c>
      <c r="J1" s="29">
        <f t="shared" si="0"/>
        <v>40</v>
      </c>
      <c r="K1" s="29">
        <f t="shared" si="0"/>
        <v>40</v>
      </c>
      <c r="L1" s="29">
        <f t="shared" si="0"/>
        <v>40</v>
      </c>
      <c r="M1" s="29">
        <f t="shared" si="0"/>
        <v>40</v>
      </c>
      <c r="N1" s="29">
        <f t="shared" si="0"/>
        <v>40</v>
      </c>
      <c r="O1" s="29">
        <f t="shared" si="0"/>
        <v>40</v>
      </c>
      <c r="P1" s="29">
        <f t="shared" si="0"/>
        <v>40</v>
      </c>
      <c r="Q1" s="29">
        <f t="shared" si="0"/>
        <v>40</v>
      </c>
      <c r="R1" s="29">
        <f t="shared" si="0"/>
        <v>40</v>
      </c>
      <c r="S1" s="29">
        <f t="shared" si="0"/>
        <v>40</v>
      </c>
      <c r="T1" s="29">
        <f t="shared" si="0"/>
        <v>40</v>
      </c>
      <c r="U1" s="29">
        <f t="shared" si="0"/>
        <v>40</v>
      </c>
      <c r="V1" s="29">
        <f t="shared" si="0"/>
        <v>40</v>
      </c>
      <c r="W1" s="29">
        <f t="shared" si="0"/>
        <v>40</v>
      </c>
      <c r="X1" s="29">
        <f t="shared" si="0"/>
        <v>40</v>
      </c>
      <c r="Y1" s="29">
        <f t="shared" si="0"/>
        <v>40</v>
      </c>
      <c r="Z1" s="29">
        <f t="shared" si="0"/>
        <v>40</v>
      </c>
      <c r="AA1" s="29">
        <f t="shared" si="0"/>
        <v>40</v>
      </c>
      <c r="AB1" s="29">
        <f t="shared" si="0"/>
        <v>40</v>
      </c>
      <c r="AC1" s="29">
        <f t="shared" si="0"/>
        <v>40</v>
      </c>
      <c r="AD1" s="29">
        <f t="shared" si="0"/>
        <v>40</v>
      </c>
      <c r="AE1" s="29">
        <f t="shared" si="0"/>
        <v>40</v>
      </c>
      <c r="AF1" s="29">
        <f t="shared" si="0"/>
        <v>40</v>
      </c>
      <c r="AG1" s="29">
        <f t="shared" si="0"/>
        <v>40</v>
      </c>
      <c r="AH1" s="29">
        <f t="shared" si="0"/>
        <v>40</v>
      </c>
      <c r="AI1" s="29">
        <f t="shared" si="0"/>
        <v>40</v>
      </c>
      <c r="AJ1" s="29">
        <f t="shared" si="0"/>
        <v>40</v>
      </c>
      <c r="AK1" s="29">
        <f t="shared" si="0"/>
        <v>40</v>
      </c>
      <c r="AL1" s="29">
        <f t="shared" si="0"/>
        <v>40</v>
      </c>
      <c r="AM1" s="29">
        <f t="shared" si="0"/>
        <v>40</v>
      </c>
      <c r="AN1" s="29">
        <f t="shared" si="0"/>
        <v>40</v>
      </c>
      <c r="AO1" s="29">
        <f t="shared" si="0"/>
        <v>40</v>
      </c>
      <c r="AP1" s="29">
        <f t="shared" si="0"/>
        <v>40</v>
      </c>
      <c r="AQ1" s="29">
        <f t="shared" si="0"/>
        <v>40</v>
      </c>
      <c r="AR1" s="29">
        <f t="shared" si="0"/>
        <v>40</v>
      </c>
      <c r="AS1" s="29">
        <f t="shared" si="0"/>
        <v>40</v>
      </c>
      <c r="AT1" s="29">
        <f t="shared" si="0"/>
        <v>40</v>
      </c>
      <c r="AU1" s="29">
        <f t="shared" si="0"/>
        <v>40</v>
      </c>
      <c r="AV1" s="29">
        <f t="shared" si="0"/>
        <v>40</v>
      </c>
      <c r="AW1" s="29">
        <f t="shared" si="0"/>
        <v>40</v>
      </c>
      <c r="AX1" s="29">
        <f t="shared" si="0"/>
        <v>0</v>
      </c>
      <c r="AY1" s="29">
        <f t="shared" si="0"/>
        <v>0</v>
      </c>
      <c r="AZ1" s="29">
        <f t="shared" si="0"/>
        <v>0</v>
      </c>
      <c r="BA1" s="29">
        <f t="shared" si="0"/>
        <v>0</v>
      </c>
      <c r="BB1" s="29">
        <f t="shared" si="0"/>
        <v>0</v>
      </c>
      <c r="BC1" s="29">
        <f t="shared" si="0"/>
        <v>0</v>
      </c>
      <c r="BD1" s="29">
        <f t="shared" si="0"/>
        <v>0</v>
      </c>
      <c r="BE1" s="29">
        <f t="shared" si="0"/>
        <v>0</v>
      </c>
      <c r="BF1" s="29">
        <f t="shared" si="0"/>
        <v>0</v>
      </c>
    </row>
    <row r="2" spans="1:58" x14ac:dyDescent="0.25">
      <c r="B2" s="2" t="s">
        <v>413</v>
      </c>
      <c r="G2" s="29">
        <f t="shared" ref="G2:BF2" si="1">COUNTIF($B5:$B999,G3)</f>
        <v>0</v>
      </c>
      <c r="H2" s="29">
        <f t="shared" si="1"/>
        <v>0</v>
      </c>
      <c r="I2" s="29">
        <f t="shared" si="1"/>
        <v>0</v>
      </c>
      <c r="J2" s="29">
        <f t="shared" si="1"/>
        <v>0</v>
      </c>
      <c r="K2" s="29">
        <f t="shared" si="1"/>
        <v>0</v>
      </c>
      <c r="L2" s="29">
        <f t="shared" si="1"/>
        <v>0</v>
      </c>
      <c r="M2" s="29">
        <f t="shared" si="1"/>
        <v>0</v>
      </c>
      <c r="N2" s="29">
        <f t="shared" si="1"/>
        <v>0</v>
      </c>
      <c r="O2" s="29">
        <f t="shared" si="1"/>
        <v>0</v>
      </c>
      <c r="P2" s="29">
        <f t="shared" si="1"/>
        <v>0</v>
      </c>
      <c r="Q2" s="29">
        <f t="shared" si="1"/>
        <v>0</v>
      </c>
      <c r="R2" s="29">
        <f t="shared" si="1"/>
        <v>0</v>
      </c>
      <c r="S2" s="29">
        <f t="shared" si="1"/>
        <v>0</v>
      </c>
      <c r="T2" s="29">
        <f t="shared" si="1"/>
        <v>0</v>
      </c>
      <c r="U2" s="29">
        <f t="shared" si="1"/>
        <v>0</v>
      </c>
      <c r="V2" s="29">
        <f t="shared" si="1"/>
        <v>0</v>
      </c>
      <c r="W2" s="29">
        <f t="shared" si="1"/>
        <v>0</v>
      </c>
      <c r="X2" s="29">
        <f t="shared" si="1"/>
        <v>0</v>
      </c>
      <c r="Y2" s="29">
        <f t="shared" si="1"/>
        <v>0</v>
      </c>
      <c r="Z2" s="29">
        <f t="shared" si="1"/>
        <v>0</v>
      </c>
      <c r="AA2" s="29">
        <f t="shared" si="1"/>
        <v>0</v>
      </c>
      <c r="AB2" s="29">
        <f t="shared" si="1"/>
        <v>0</v>
      </c>
      <c r="AC2" s="29">
        <f t="shared" si="1"/>
        <v>0</v>
      </c>
      <c r="AD2" s="29">
        <f t="shared" si="1"/>
        <v>0</v>
      </c>
      <c r="AE2" s="29">
        <f t="shared" si="1"/>
        <v>0</v>
      </c>
      <c r="AF2" s="29">
        <f t="shared" si="1"/>
        <v>0</v>
      </c>
      <c r="AG2" s="29">
        <f t="shared" si="1"/>
        <v>0</v>
      </c>
      <c r="AH2" s="29">
        <f t="shared" si="1"/>
        <v>0</v>
      </c>
      <c r="AI2" s="29">
        <f t="shared" si="1"/>
        <v>0</v>
      </c>
      <c r="AJ2" s="29">
        <f t="shared" si="1"/>
        <v>0</v>
      </c>
      <c r="AK2" s="29">
        <f t="shared" si="1"/>
        <v>0</v>
      </c>
      <c r="AL2" s="29">
        <f t="shared" si="1"/>
        <v>0</v>
      </c>
      <c r="AM2" s="29">
        <f t="shared" si="1"/>
        <v>0</v>
      </c>
      <c r="AN2" s="29">
        <f t="shared" si="1"/>
        <v>0</v>
      </c>
      <c r="AO2" s="29">
        <f t="shared" si="1"/>
        <v>0</v>
      </c>
      <c r="AP2" s="29">
        <f t="shared" si="1"/>
        <v>0</v>
      </c>
      <c r="AQ2" s="29">
        <f t="shared" si="1"/>
        <v>0</v>
      </c>
      <c r="AR2" s="29">
        <f t="shared" si="1"/>
        <v>0</v>
      </c>
      <c r="AS2" s="29">
        <f t="shared" si="1"/>
        <v>0</v>
      </c>
      <c r="AT2" s="29">
        <f t="shared" si="1"/>
        <v>0</v>
      </c>
      <c r="AU2" s="29">
        <f t="shared" si="1"/>
        <v>0</v>
      </c>
      <c r="AV2" s="29">
        <f t="shared" si="1"/>
        <v>0</v>
      </c>
      <c r="AW2" s="29">
        <f t="shared" si="1"/>
        <v>0</v>
      </c>
      <c r="AX2" s="29">
        <f t="shared" si="1"/>
        <v>0</v>
      </c>
      <c r="AY2" s="29">
        <f t="shared" si="1"/>
        <v>0</v>
      </c>
      <c r="AZ2" s="29">
        <f t="shared" si="1"/>
        <v>0</v>
      </c>
      <c r="BA2" s="29">
        <f t="shared" si="1"/>
        <v>0</v>
      </c>
      <c r="BB2" s="29">
        <f t="shared" si="1"/>
        <v>0</v>
      </c>
      <c r="BC2" s="29">
        <f t="shared" si="1"/>
        <v>0</v>
      </c>
      <c r="BD2" s="29">
        <f t="shared" si="1"/>
        <v>0</v>
      </c>
      <c r="BE2" s="29">
        <f t="shared" si="1"/>
        <v>0</v>
      </c>
      <c r="BF2" s="29">
        <f t="shared" si="1"/>
        <v>0</v>
      </c>
    </row>
    <row r="3" spans="1:58" ht="81.75" x14ac:dyDescent="0.25">
      <c r="A3" s="2" t="s">
        <v>1</v>
      </c>
      <c r="B3" s="2" t="s">
        <v>2</v>
      </c>
      <c r="C3" t="s">
        <v>3</v>
      </c>
      <c r="E3" s="6" t="s">
        <v>106</v>
      </c>
      <c r="F3" s="6" t="s">
        <v>107</v>
      </c>
      <c r="G3" s="7">
        <v>45544</v>
      </c>
      <c r="H3" s="7">
        <v>45551</v>
      </c>
      <c r="I3" s="7">
        <v>45558</v>
      </c>
      <c r="J3" s="7">
        <v>45565</v>
      </c>
      <c r="K3" s="7">
        <v>45572</v>
      </c>
      <c r="L3" s="7">
        <v>45579</v>
      </c>
      <c r="M3" s="7">
        <v>45586</v>
      </c>
      <c r="N3" s="7">
        <v>45593</v>
      </c>
      <c r="O3" s="7">
        <v>45600</v>
      </c>
      <c r="P3" s="7">
        <v>45607</v>
      </c>
      <c r="Q3" s="7">
        <v>45614</v>
      </c>
      <c r="R3" s="7">
        <v>45621</v>
      </c>
      <c r="S3" s="7">
        <v>45628</v>
      </c>
      <c r="T3" s="7">
        <v>45635</v>
      </c>
      <c r="U3" s="7">
        <v>45642</v>
      </c>
      <c r="V3" s="7">
        <v>45649</v>
      </c>
      <c r="W3" s="7">
        <v>45656</v>
      </c>
      <c r="X3" s="7">
        <v>45663</v>
      </c>
      <c r="Y3" s="7">
        <v>45670</v>
      </c>
      <c r="Z3" s="7">
        <v>45677</v>
      </c>
      <c r="AA3" s="7">
        <v>45684</v>
      </c>
      <c r="AB3" s="7">
        <v>45691</v>
      </c>
      <c r="AC3" s="7">
        <v>45698</v>
      </c>
      <c r="AD3" s="7">
        <v>45705</v>
      </c>
      <c r="AE3" s="7">
        <v>45712</v>
      </c>
      <c r="AF3" s="7">
        <v>45719</v>
      </c>
      <c r="AG3" s="7">
        <v>45726</v>
      </c>
      <c r="AH3" s="7">
        <v>45733</v>
      </c>
      <c r="AI3" s="7">
        <v>45740</v>
      </c>
      <c r="AJ3" s="7">
        <v>45747</v>
      </c>
      <c r="AK3" s="7">
        <v>45754</v>
      </c>
      <c r="AL3" s="7">
        <v>45761</v>
      </c>
      <c r="AM3" s="7">
        <v>45768</v>
      </c>
      <c r="AN3" s="7">
        <v>45775</v>
      </c>
      <c r="AO3" s="7">
        <v>45782</v>
      </c>
      <c r="AP3" s="7">
        <v>45789</v>
      </c>
      <c r="AQ3" s="7">
        <v>45796</v>
      </c>
      <c r="AR3" s="7">
        <v>45803</v>
      </c>
      <c r="AS3" s="7">
        <v>45810</v>
      </c>
      <c r="AT3" s="7">
        <v>45817</v>
      </c>
      <c r="AU3" s="7">
        <v>45824</v>
      </c>
      <c r="AV3" s="7">
        <v>45831</v>
      </c>
      <c r="AW3" s="7">
        <v>45838</v>
      </c>
      <c r="AX3" s="7">
        <v>45845</v>
      </c>
      <c r="AY3" s="7">
        <v>45852</v>
      </c>
      <c r="AZ3" s="7">
        <v>45859</v>
      </c>
      <c r="BA3" s="7">
        <v>45866</v>
      </c>
      <c r="BB3" s="7">
        <v>45873</v>
      </c>
      <c r="BC3" s="7">
        <v>45880</v>
      </c>
      <c r="BD3" s="7">
        <v>45887</v>
      </c>
      <c r="BE3" s="7">
        <v>45894</v>
      </c>
      <c r="BF3" s="7">
        <v>45901</v>
      </c>
    </row>
    <row r="4" spans="1:58" x14ac:dyDescent="0.25"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x14ac:dyDescent="0.25">
      <c r="A5" s="2" t="s">
        <v>515</v>
      </c>
      <c r="B5" s="2" t="s">
        <v>447</v>
      </c>
      <c r="C5" t="s">
        <v>426</v>
      </c>
      <c r="E5" s="3">
        <v>43</v>
      </c>
      <c r="F5" s="3">
        <v>1</v>
      </c>
      <c r="G5" s="30">
        <v>1</v>
      </c>
      <c r="H5" s="30">
        <v>1</v>
      </c>
      <c r="I5" s="30">
        <v>2</v>
      </c>
      <c r="J5" s="30">
        <v>1</v>
      </c>
      <c r="K5" s="30">
        <v>1</v>
      </c>
      <c r="L5" s="30">
        <v>1</v>
      </c>
      <c r="M5" s="30">
        <v>2</v>
      </c>
      <c r="N5" s="30">
        <v>4</v>
      </c>
      <c r="O5" s="30">
        <v>3</v>
      </c>
      <c r="P5" s="30">
        <v>4</v>
      </c>
      <c r="Q5" s="30">
        <v>3</v>
      </c>
      <c r="R5" s="30">
        <v>4</v>
      </c>
      <c r="S5" s="30">
        <v>4</v>
      </c>
      <c r="T5" s="30">
        <v>5</v>
      </c>
      <c r="U5" s="30">
        <v>3</v>
      </c>
      <c r="V5" s="30">
        <v>4</v>
      </c>
      <c r="W5" s="30">
        <v>4</v>
      </c>
      <c r="X5" s="3">
        <v>3</v>
      </c>
      <c r="Y5" s="3">
        <v>3</v>
      </c>
      <c r="Z5" s="3">
        <v>3</v>
      </c>
      <c r="AA5" s="3">
        <v>4</v>
      </c>
      <c r="AB5" s="3">
        <v>4</v>
      </c>
      <c r="AC5" s="3">
        <v>4</v>
      </c>
      <c r="AD5" s="3">
        <v>4</v>
      </c>
      <c r="AE5" s="3">
        <v>4</v>
      </c>
      <c r="AF5" s="3">
        <v>4</v>
      </c>
      <c r="AG5" s="3">
        <v>4</v>
      </c>
      <c r="AH5" s="3">
        <v>4</v>
      </c>
      <c r="AI5" s="3">
        <v>5</v>
      </c>
      <c r="AJ5" s="3">
        <v>4</v>
      </c>
      <c r="AK5" s="3">
        <v>4</v>
      </c>
      <c r="AL5" s="3">
        <v>3</v>
      </c>
      <c r="AM5" s="3">
        <v>4</v>
      </c>
      <c r="AN5" s="3">
        <v>2</v>
      </c>
      <c r="AO5" s="3">
        <v>2</v>
      </c>
      <c r="AP5" s="3">
        <v>2</v>
      </c>
      <c r="AQ5" s="3">
        <v>2</v>
      </c>
      <c r="AR5" s="3">
        <v>3</v>
      </c>
      <c r="AS5" s="3">
        <v>3</v>
      </c>
      <c r="AT5" s="3">
        <v>3</v>
      </c>
      <c r="AU5" s="3">
        <v>3</v>
      </c>
      <c r="AV5" s="3">
        <v>4</v>
      </c>
      <c r="AW5" s="3">
        <v>3</v>
      </c>
      <c r="AX5" s="3"/>
      <c r="AY5" s="3"/>
      <c r="AZ5" s="3"/>
      <c r="BA5" s="3"/>
      <c r="BB5" s="3"/>
      <c r="BC5" s="3"/>
      <c r="BD5" s="3"/>
      <c r="BE5" s="3"/>
      <c r="BF5" s="3"/>
    </row>
    <row r="6" spans="1:58" x14ac:dyDescent="0.25">
      <c r="A6" s="2" t="s">
        <v>157</v>
      </c>
      <c r="B6" s="2" t="s">
        <v>34</v>
      </c>
      <c r="C6" t="s">
        <v>19</v>
      </c>
      <c r="D6" t="s">
        <v>14</v>
      </c>
      <c r="E6" s="3">
        <v>43</v>
      </c>
      <c r="F6" s="3">
        <v>2</v>
      </c>
      <c r="G6" s="30">
        <v>2</v>
      </c>
      <c r="H6" s="30">
        <v>3</v>
      </c>
      <c r="I6" s="30">
        <v>4</v>
      </c>
      <c r="J6" s="30">
        <v>4</v>
      </c>
      <c r="K6" s="30">
        <v>4</v>
      </c>
      <c r="L6" s="30">
        <v>4</v>
      </c>
      <c r="M6" s="30">
        <v>4</v>
      </c>
      <c r="N6" s="30">
        <v>7</v>
      </c>
      <c r="O6" s="30">
        <v>10</v>
      </c>
      <c r="P6" s="30">
        <v>9</v>
      </c>
      <c r="Q6" s="30">
        <v>6</v>
      </c>
      <c r="R6" s="30">
        <v>6</v>
      </c>
      <c r="S6" s="30">
        <v>7</v>
      </c>
      <c r="T6" s="30">
        <v>11</v>
      </c>
      <c r="U6" s="30">
        <v>12</v>
      </c>
      <c r="V6" s="30">
        <v>17</v>
      </c>
      <c r="W6" s="30">
        <v>16</v>
      </c>
      <c r="X6" s="3">
        <v>16</v>
      </c>
      <c r="Y6" s="3">
        <v>14</v>
      </c>
      <c r="Z6" s="3">
        <v>15</v>
      </c>
      <c r="AA6" s="3">
        <v>14</v>
      </c>
      <c r="AB6" s="3">
        <v>14</v>
      </c>
      <c r="AC6" s="3">
        <v>20</v>
      </c>
      <c r="AD6" s="3">
        <v>22</v>
      </c>
      <c r="AE6" s="3">
        <v>25</v>
      </c>
      <c r="AF6" s="3">
        <v>23</v>
      </c>
      <c r="AG6" s="3">
        <v>23</v>
      </c>
      <c r="AH6" s="3">
        <v>23</v>
      </c>
      <c r="AI6" s="3">
        <v>26</v>
      </c>
      <c r="AJ6" s="3">
        <v>26</v>
      </c>
      <c r="AK6" s="3">
        <v>26</v>
      </c>
      <c r="AL6" s="3">
        <v>25</v>
      </c>
      <c r="AM6" s="3">
        <v>28</v>
      </c>
      <c r="AN6" s="3">
        <v>28</v>
      </c>
      <c r="AO6" s="3">
        <v>29</v>
      </c>
      <c r="AP6" s="3">
        <v>28</v>
      </c>
      <c r="AQ6" s="3">
        <v>30</v>
      </c>
      <c r="AR6" s="3">
        <v>30</v>
      </c>
      <c r="AS6" s="3">
        <v>30</v>
      </c>
      <c r="AT6" s="3">
        <v>29</v>
      </c>
      <c r="AU6" s="3">
        <v>32</v>
      </c>
      <c r="AV6" s="3">
        <v>32</v>
      </c>
      <c r="AW6" s="3">
        <v>32</v>
      </c>
      <c r="AX6" s="3"/>
      <c r="AY6" s="3"/>
      <c r="AZ6" s="3"/>
      <c r="BA6" s="3"/>
      <c r="BB6" s="3"/>
      <c r="BC6" s="3"/>
      <c r="BD6" s="3"/>
      <c r="BE6" s="3"/>
      <c r="BF6" s="3"/>
    </row>
    <row r="7" spans="1:58" x14ac:dyDescent="0.25">
      <c r="A7" s="2" t="s">
        <v>514</v>
      </c>
      <c r="B7" s="2" t="s">
        <v>425</v>
      </c>
      <c r="C7" t="s">
        <v>371</v>
      </c>
      <c r="E7" s="3">
        <v>43</v>
      </c>
      <c r="F7" s="3">
        <v>1</v>
      </c>
      <c r="G7" s="30">
        <v>3</v>
      </c>
      <c r="H7" s="30">
        <v>2</v>
      </c>
      <c r="I7" s="30">
        <v>3</v>
      </c>
      <c r="J7" s="30">
        <v>3</v>
      </c>
      <c r="K7" s="30">
        <v>2</v>
      </c>
      <c r="L7" s="30">
        <v>2</v>
      </c>
      <c r="M7" s="30">
        <v>3</v>
      </c>
      <c r="N7" s="30">
        <v>3</v>
      </c>
      <c r="O7" s="30">
        <v>4</v>
      </c>
      <c r="P7" s="30">
        <v>3</v>
      </c>
      <c r="Q7" s="30">
        <v>2</v>
      </c>
      <c r="R7" s="30">
        <v>3</v>
      </c>
      <c r="S7" s="30">
        <v>3</v>
      </c>
      <c r="T7" s="30">
        <v>2</v>
      </c>
      <c r="U7" s="30">
        <v>2</v>
      </c>
      <c r="V7" s="30">
        <v>2</v>
      </c>
      <c r="W7" s="30">
        <v>1</v>
      </c>
      <c r="X7" s="3">
        <v>1</v>
      </c>
      <c r="Y7" s="3">
        <v>1</v>
      </c>
      <c r="Z7" s="3">
        <v>1</v>
      </c>
      <c r="AA7" s="3">
        <v>1</v>
      </c>
      <c r="AB7" s="3">
        <v>2</v>
      </c>
      <c r="AC7" s="3">
        <v>1</v>
      </c>
      <c r="AD7" s="3">
        <v>2</v>
      </c>
      <c r="AE7" s="3">
        <v>3</v>
      </c>
      <c r="AF7" s="3">
        <v>1</v>
      </c>
      <c r="AG7" s="3">
        <v>1</v>
      </c>
      <c r="AH7" s="3">
        <v>1</v>
      </c>
      <c r="AI7" s="3">
        <v>2</v>
      </c>
      <c r="AJ7" s="3">
        <v>1</v>
      </c>
      <c r="AK7" s="3">
        <v>1</v>
      </c>
      <c r="AL7" s="3">
        <v>1</v>
      </c>
      <c r="AM7" s="3">
        <v>2</v>
      </c>
      <c r="AN7" s="3">
        <v>1</v>
      </c>
      <c r="AO7" s="3">
        <v>1</v>
      </c>
      <c r="AP7" s="3">
        <v>1</v>
      </c>
      <c r="AQ7" s="3">
        <v>1</v>
      </c>
      <c r="AR7" s="3">
        <v>1</v>
      </c>
      <c r="AS7" s="3">
        <v>2</v>
      </c>
      <c r="AT7" s="3">
        <v>2</v>
      </c>
      <c r="AU7" s="3">
        <v>2</v>
      </c>
      <c r="AV7" s="3">
        <v>3</v>
      </c>
      <c r="AW7" s="3">
        <v>2</v>
      </c>
      <c r="AX7" s="3"/>
      <c r="AY7" s="3"/>
      <c r="AZ7" s="3"/>
      <c r="BA7" s="3"/>
      <c r="BB7" s="3"/>
      <c r="BC7" s="3"/>
      <c r="BD7" s="3"/>
      <c r="BE7" s="3"/>
      <c r="BF7" s="3"/>
    </row>
    <row r="8" spans="1:58" x14ac:dyDescent="0.25">
      <c r="A8" s="2" t="s">
        <v>517</v>
      </c>
      <c r="B8" s="2" t="s">
        <v>452</v>
      </c>
      <c r="C8" t="s">
        <v>438</v>
      </c>
      <c r="E8" s="3">
        <v>43</v>
      </c>
      <c r="F8" s="3">
        <v>4</v>
      </c>
      <c r="G8" s="30">
        <v>4</v>
      </c>
      <c r="H8" s="30">
        <v>4</v>
      </c>
      <c r="I8" s="30">
        <v>5</v>
      </c>
      <c r="J8" s="30">
        <v>6</v>
      </c>
      <c r="K8" s="30">
        <v>6</v>
      </c>
      <c r="L8" s="30">
        <v>5</v>
      </c>
      <c r="M8" s="30">
        <v>5</v>
      </c>
      <c r="N8" s="30">
        <v>6</v>
      </c>
      <c r="O8" s="30">
        <v>8</v>
      </c>
      <c r="P8" s="30">
        <v>6</v>
      </c>
      <c r="Q8" s="30">
        <v>5</v>
      </c>
      <c r="R8" s="30">
        <v>7</v>
      </c>
      <c r="S8" s="30">
        <v>6</v>
      </c>
      <c r="T8" s="30">
        <v>7</v>
      </c>
      <c r="U8" s="30">
        <v>6</v>
      </c>
      <c r="V8" s="30">
        <v>6</v>
      </c>
      <c r="W8" s="30">
        <v>6</v>
      </c>
      <c r="X8" s="3">
        <v>6</v>
      </c>
      <c r="Y8" s="3">
        <v>5</v>
      </c>
      <c r="Z8" s="3">
        <v>4</v>
      </c>
      <c r="AA8" s="3">
        <v>5</v>
      </c>
      <c r="AB8" s="3">
        <v>5</v>
      </c>
      <c r="AC8" s="3">
        <v>5</v>
      </c>
      <c r="AD8" s="3">
        <v>7</v>
      </c>
      <c r="AE8" s="3">
        <v>8</v>
      </c>
      <c r="AF8" s="3">
        <v>5</v>
      </c>
      <c r="AG8" s="3">
        <v>6</v>
      </c>
      <c r="AH8" s="3">
        <v>6</v>
      </c>
      <c r="AI8" s="3">
        <v>7</v>
      </c>
      <c r="AJ8" s="3">
        <v>7</v>
      </c>
      <c r="AK8" s="3">
        <v>6</v>
      </c>
      <c r="AL8" s="3">
        <v>5</v>
      </c>
      <c r="AM8" s="3">
        <v>5</v>
      </c>
      <c r="AN8" s="3">
        <v>4</v>
      </c>
      <c r="AO8" s="3">
        <v>5</v>
      </c>
      <c r="AP8" s="3">
        <v>5</v>
      </c>
      <c r="AQ8" s="3">
        <v>4</v>
      </c>
      <c r="AR8" s="3">
        <v>4</v>
      </c>
      <c r="AS8" s="3">
        <v>4</v>
      </c>
      <c r="AT8" s="3">
        <v>4</v>
      </c>
      <c r="AU8" s="3">
        <v>4</v>
      </c>
      <c r="AV8" s="3">
        <v>6</v>
      </c>
      <c r="AW8" s="3">
        <v>4</v>
      </c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2" t="s">
        <v>512</v>
      </c>
      <c r="B9" s="2" t="s">
        <v>456</v>
      </c>
      <c r="C9" t="s">
        <v>145</v>
      </c>
      <c r="E9" s="3">
        <v>43</v>
      </c>
      <c r="F9" s="3">
        <v>1</v>
      </c>
      <c r="G9" s="30">
        <v>5</v>
      </c>
      <c r="H9" s="30">
        <v>5</v>
      </c>
      <c r="I9" s="30">
        <v>7</v>
      </c>
      <c r="J9" s="30">
        <v>8</v>
      </c>
      <c r="K9" s="30">
        <v>9</v>
      </c>
      <c r="L9" s="30">
        <v>7</v>
      </c>
      <c r="M9" s="30">
        <v>1</v>
      </c>
      <c r="N9" s="30">
        <v>1</v>
      </c>
      <c r="O9" s="30">
        <v>2</v>
      </c>
      <c r="P9" s="30">
        <v>2</v>
      </c>
      <c r="Q9" s="30">
        <v>4</v>
      </c>
      <c r="R9" s="30">
        <v>5</v>
      </c>
      <c r="S9" s="30">
        <v>5</v>
      </c>
      <c r="T9" s="30">
        <v>6</v>
      </c>
      <c r="U9" s="30">
        <v>5</v>
      </c>
      <c r="V9" s="30">
        <v>7</v>
      </c>
      <c r="W9" s="30">
        <v>5</v>
      </c>
      <c r="X9" s="3">
        <v>5</v>
      </c>
      <c r="Y9" s="3">
        <v>6</v>
      </c>
      <c r="Z9" s="3">
        <v>6</v>
      </c>
      <c r="AA9" s="3">
        <v>7</v>
      </c>
      <c r="AB9" s="3">
        <v>7</v>
      </c>
      <c r="AC9" s="3">
        <v>10</v>
      </c>
      <c r="AD9" s="3">
        <v>11</v>
      </c>
      <c r="AE9" s="3">
        <v>15</v>
      </c>
      <c r="AF9" s="3">
        <v>13</v>
      </c>
      <c r="AG9" s="3">
        <v>12</v>
      </c>
      <c r="AH9" s="3">
        <v>10</v>
      </c>
      <c r="AI9" s="3">
        <v>13</v>
      </c>
      <c r="AJ9" s="3">
        <v>13</v>
      </c>
      <c r="AK9" s="3">
        <v>14</v>
      </c>
      <c r="AL9" s="3">
        <v>13</v>
      </c>
      <c r="AM9" s="3">
        <v>12</v>
      </c>
      <c r="AN9" s="3">
        <v>11</v>
      </c>
      <c r="AO9" s="3">
        <v>12</v>
      </c>
      <c r="AP9" s="3">
        <v>11</v>
      </c>
      <c r="AQ9" s="3">
        <v>11</v>
      </c>
      <c r="AR9" s="3">
        <v>10</v>
      </c>
      <c r="AS9" s="3">
        <v>10</v>
      </c>
      <c r="AT9" s="3">
        <v>9</v>
      </c>
      <c r="AU9" s="3">
        <v>12</v>
      </c>
      <c r="AV9" s="3">
        <v>11</v>
      </c>
      <c r="AW9" s="3">
        <v>12</v>
      </c>
      <c r="AX9" s="3"/>
      <c r="AY9" s="3"/>
      <c r="AZ9" s="3"/>
      <c r="BA9" s="3"/>
      <c r="BB9" s="3"/>
      <c r="BC9" s="3"/>
      <c r="BD9" s="3"/>
      <c r="BE9" s="3"/>
      <c r="BF9" s="3"/>
    </row>
    <row r="10" spans="1:58" x14ac:dyDescent="0.25">
      <c r="A10" s="2" t="s">
        <v>1181</v>
      </c>
      <c r="B10" s="2" t="s">
        <v>456</v>
      </c>
      <c r="C10" t="s">
        <v>145</v>
      </c>
      <c r="E10" s="3">
        <v>5</v>
      </c>
      <c r="F10" s="3">
        <v>6</v>
      </c>
      <c r="G10" s="30">
        <v>6</v>
      </c>
      <c r="H10" s="30">
        <v>27</v>
      </c>
      <c r="I10" s="30">
        <v>35</v>
      </c>
      <c r="J10" s="30"/>
      <c r="K10" s="30">
        <v>8</v>
      </c>
      <c r="L10" s="30">
        <v>19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x14ac:dyDescent="0.25">
      <c r="A11" s="2" t="s">
        <v>427</v>
      </c>
      <c r="B11" s="2" t="s">
        <v>422</v>
      </c>
      <c r="C11" t="s">
        <v>62</v>
      </c>
      <c r="E11" s="3">
        <v>43</v>
      </c>
      <c r="F11" s="3">
        <v>3</v>
      </c>
      <c r="G11" s="30">
        <v>7</v>
      </c>
      <c r="H11" s="30">
        <v>6</v>
      </c>
      <c r="I11" s="30">
        <v>6</v>
      </c>
      <c r="J11" s="30">
        <v>7</v>
      </c>
      <c r="K11" s="30">
        <v>7</v>
      </c>
      <c r="L11" s="30">
        <v>3</v>
      </c>
      <c r="M11" s="30">
        <v>6</v>
      </c>
      <c r="N11" s="30">
        <v>5</v>
      </c>
      <c r="O11" s="30">
        <v>7</v>
      </c>
      <c r="P11" s="30">
        <v>7</v>
      </c>
      <c r="Q11" s="30">
        <v>7</v>
      </c>
      <c r="R11" s="30">
        <v>9</v>
      </c>
      <c r="S11" s="30">
        <v>8</v>
      </c>
      <c r="T11" s="30">
        <v>9</v>
      </c>
      <c r="U11" s="30">
        <v>10</v>
      </c>
      <c r="V11" s="30">
        <v>10</v>
      </c>
      <c r="W11" s="30">
        <v>12</v>
      </c>
      <c r="X11" s="3">
        <v>12</v>
      </c>
      <c r="Y11" s="3">
        <v>9</v>
      </c>
      <c r="Z11" s="3">
        <v>10</v>
      </c>
      <c r="AA11" s="3">
        <v>11</v>
      </c>
      <c r="AB11" s="3">
        <v>9</v>
      </c>
      <c r="AC11" s="3">
        <v>8</v>
      </c>
      <c r="AD11" s="3">
        <v>13</v>
      </c>
      <c r="AE11" s="3">
        <v>14</v>
      </c>
      <c r="AF11" s="3">
        <v>15</v>
      </c>
      <c r="AG11" s="3">
        <v>13</v>
      </c>
      <c r="AH11" s="3">
        <v>12</v>
      </c>
      <c r="AI11" s="3">
        <v>11</v>
      </c>
      <c r="AJ11" s="3">
        <v>12</v>
      </c>
      <c r="AK11" s="3">
        <v>11</v>
      </c>
      <c r="AL11" s="3">
        <v>11</v>
      </c>
      <c r="AM11" s="3">
        <v>11</v>
      </c>
      <c r="AN11" s="3">
        <v>9</v>
      </c>
      <c r="AO11" s="3">
        <v>10</v>
      </c>
      <c r="AP11" s="3">
        <v>10</v>
      </c>
      <c r="AQ11" s="3">
        <v>10</v>
      </c>
      <c r="AR11" s="3">
        <v>8</v>
      </c>
      <c r="AS11" s="3">
        <v>8</v>
      </c>
      <c r="AT11" s="3">
        <v>8</v>
      </c>
      <c r="AU11" s="3">
        <v>9</v>
      </c>
      <c r="AV11" s="3">
        <v>10</v>
      </c>
      <c r="AW11" s="3">
        <v>11</v>
      </c>
      <c r="AX11" s="3"/>
      <c r="AY11" s="3"/>
      <c r="AZ11" s="3"/>
      <c r="BA11" s="3"/>
      <c r="BB11" s="3"/>
      <c r="BC11" s="3"/>
      <c r="BD11" s="3"/>
      <c r="BE11" s="3"/>
      <c r="BF11" s="3"/>
    </row>
    <row r="12" spans="1:58" x14ac:dyDescent="0.25">
      <c r="A12" s="2" t="s">
        <v>520</v>
      </c>
      <c r="B12" s="2" t="s">
        <v>449</v>
      </c>
      <c r="C12" t="s">
        <v>450</v>
      </c>
      <c r="E12" s="3">
        <v>43</v>
      </c>
      <c r="F12" s="3">
        <v>5</v>
      </c>
      <c r="G12" s="30">
        <v>8</v>
      </c>
      <c r="H12" s="30">
        <v>7</v>
      </c>
      <c r="I12" s="30">
        <v>8</v>
      </c>
      <c r="J12" s="30">
        <v>9</v>
      </c>
      <c r="K12" s="30">
        <v>10</v>
      </c>
      <c r="L12" s="30">
        <v>8</v>
      </c>
      <c r="M12" s="30">
        <v>8</v>
      </c>
      <c r="N12" s="30">
        <v>10</v>
      </c>
      <c r="O12" s="30">
        <v>11</v>
      </c>
      <c r="P12" s="30">
        <v>8</v>
      </c>
      <c r="Q12" s="30">
        <v>9</v>
      </c>
      <c r="R12" s="30">
        <v>10</v>
      </c>
      <c r="S12" s="30">
        <v>9</v>
      </c>
      <c r="T12" s="30">
        <v>12</v>
      </c>
      <c r="U12" s="30">
        <v>9</v>
      </c>
      <c r="V12" s="30">
        <v>12</v>
      </c>
      <c r="W12" s="30">
        <v>11</v>
      </c>
      <c r="X12" s="3">
        <v>9</v>
      </c>
      <c r="Y12" s="3">
        <v>7</v>
      </c>
      <c r="Z12" s="3">
        <v>7</v>
      </c>
      <c r="AA12" s="3">
        <v>8</v>
      </c>
      <c r="AB12" s="3">
        <v>8</v>
      </c>
      <c r="AC12" s="3">
        <v>7</v>
      </c>
      <c r="AD12" s="3">
        <v>5</v>
      </c>
      <c r="AE12" s="3">
        <v>9</v>
      </c>
      <c r="AF12" s="3">
        <v>7</v>
      </c>
      <c r="AG12" s="3">
        <v>7</v>
      </c>
      <c r="AH12" s="3">
        <v>8</v>
      </c>
      <c r="AI12" s="3">
        <v>9</v>
      </c>
      <c r="AJ12" s="3">
        <v>9</v>
      </c>
      <c r="AK12" s="3">
        <v>8</v>
      </c>
      <c r="AL12" s="3">
        <v>8</v>
      </c>
      <c r="AM12" s="3">
        <v>8</v>
      </c>
      <c r="AN12" s="3">
        <v>6</v>
      </c>
      <c r="AO12" s="3">
        <v>7</v>
      </c>
      <c r="AP12" s="3">
        <v>6</v>
      </c>
      <c r="AQ12" s="3">
        <v>6</v>
      </c>
      <c r="AR12" s="3">
        <v>6</v>
      </c>
      <c r="AS12" s="3">
        <v>5</v>
      </c>
      <c r="AT12" s="3">
        <v>6</v>
      </c>
      <c r="AU12" s="3">
        <v>5</v>
      </c>
      <c r="AV12" s="3">
        <v>9</v>
      </c>
      <c r="AW12" s="3">
        <v>5</v>
      </c>
      <c r="AX12" s="3"/>
      <c r="AY12" s="3"/>
      <c r="AZ12" s="3"/>
      <c r="BA12" s="3"/>
      <c r="BB12" s="3"/>
      <c r="BC12" s="3"/>
      <c r="BD12" s="3"/>
      <c r="BE12" s="3"/>
      <c r="BF12" s="3"/>
    </row>
    <row r="13" spans="1:58" x14ac:dyDescent="0.25">
      <c r="A13" s="2" t="s">
        <v>1182</v>
      </c>
      <c r="B13" s="2" t="s">
        <v>452</v>
      </c>
      <c r="C13" t="s">
        <v>438</v>
      </c>
      <c r="E13" s="3">
        <v>31</v>
      </c>
      <c r="F13" s="3">
        <v>1</v>
      </c>
      <c r="G13" s="30">
        <v>9</v>
      </c>
      <c r="H13" s="30">
        <v>10</v>
      </c>
      <c r="I13" s="30">
        <v>1</v>
      </c>
      <c r="J13" s="30">
        <v>2</v>
      </c>
      <c r="K13" s="30">
        <v>5</v>
      </c>
      <c r="L13" s="30">
        <v>6</v>
      </c>
      <c r="M13" s="30">
        <v>7</v>
      </c>
      <c r="N13" s="30">
        <v>8</v>
      </c>
      <c r="O13" s="30">
        <v>6</v>
      </c>
      <c r="P13" s="30">
        <v>10</v>
      </c>
      <c r="Q13" s="30">
        <v>11</v>
      </c>
      <c r="R13" s="30">
        <v>16</v>
      </c>
      <c r="S13" s="30">
        <v>16</v>
      </c>
      <c r="T13" s="30">
        <v>14</v>
      </c>
      <c r="U13" s="30">
        <v>15</v>
      </c>
      <c r="V13" s="30">
        <v>13</v>
      </c>
      <c r="W13" s="30">
        <v>9</v>
      </c>
      <c r="X13" s="3">
        <v>14</v>
      </c>
      <c r="Y13" s="3">
        <v>19</v>
      </c>
      <c r="Z13" s="3">
        <v>23</v>
      </c>
      <c r="AA13" s="3">
        <v>25</v>
      </c>
      <c r="AB13" s="3">
        <v>30</v>
      </c>
      <c r="AC13" s="3">
        <v>30</v>
      </c>
      <c r="AD13" s="3">
        <v>33</v>
      </c>
      <c r="AE13" s="3">
        <v>33</v>
      </c>
      <c r="AF13" s="3">
        <v>36</v>
      </c>
      <c r="AG13" s="3">
        <v>35</v>
      </c>
      <c r="AH13" s="3">
        <v>37</v>
      </c>
      <c r="AI13" s="3">
        <v>38</v>
      </c>
      <c r="AJ13" s="3">
        <v>39</v>
      </c>
      <c r="AK13" s="3"/>
      <c r="AL13" s="3">
        <v>39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2" t="s">
        <v>111</v>
      </c>
      <c r="B14" s="2" t="s">
        <v>527</v>
      </c>
      <c r="C14" t="s">
        <v>371</v>
      </c>
      <c r="E14" s="3">
        <v>43</v>
      </c>
      <c r="F14" s="3">
        <v>1</v>
      </c>
      <c r="G14" s="30">
        <v>10</v>
      </c>
      <c r="H14" s="30">
        <v>8</v>
      </c>
      <c r="I14" s="30">
        <v>9</v>
      </c>
      <c r="J14" s="30">
        <v>10</v>
      </c>
      <c r="K14" s="30">
        <v>11</v>
      </c>
      <c r="L14" s="30">
        <v>9</v>
      </c>
      <c r="M14" s="30">
        <v>11</v>
      </c>
      <c r="N14" s="30">
        <v>14</v>
      </c>
      <c r="O14" s="30">
        <v>13</v>
      </c>
      <c r="P14" s="30">
        <v>13</v>
      </c>
      <c r="Q14" s="30">
        <v>12</v>
      </c>
      <c r="R14" s="30">
        <v>13</v>
      </c>
      <c r="S14" s="30">
        <v>14</v>
      </c>
      <c r="T14" s="30">
        <v>16</v>
      </c>
      <c r="U14" s="30">
        <v>18</v>
      </c>
      <c r="V14" s="30">
        <v>16</v>
      </c>
      <c r="W14" s="30">
        <v>13</v>
      </c>
      <c r="X14" s="3">
        <v>11</v>
      </c>
      <c r="Y14" s="3">
        <v>11</v>
      </c>
      <c r="Z14" s="3">
        <v>9</v>
      </c>
      <c r="AA14" s="3">
        <v>10</v>
      </c>
      <c r="AB14" s="3">
        <v>11</v>
      </c>
      <c r="AC14" s="3">
        <v>13</v>
      </c>
      <c r="AD14" s="3">
        <v>16</v>
      </c>
      <c r="AE14" s="3">
        <v>16</v>
      </c>
      <c r="AF14" s="3">
        <v>11</v>
      </c>
      <c r="AG14" s="3">
        <v>5</v>
      </c>
      <c r="AH14" s="3">
        <v>7</v>
      </c>
      <c r="AI14" s="3">
        <v>8</v>
      </c>
      <c r="AJ14" s="3">
        <v>8</v>
      </c>
      <c r="AK14" s="3">
        <v>7</v>
      </c>
      <c r="AL14" s="3">
        <v>6</v>
      </c>
      <c r="AM14" s="3">
        <v>6</v>
      </c>
      <c r="AN14" s="3">
        <v>5</v>
      </c>
      <c r="AO14" s="3">
        <v>3</v>
      </c>
      <c r="AP14" s="3">
        <v>3</v>
      </c>
      <c r="AQ14" s="3">
        <v>3</v>
      </c>
      <c r="AR14" s="3">
        <v>2</v>
      </c>
      <c r="AS14" s="3">
        <v>1</v>
      </c>
      <c r="AT14" s="3">
        <v>1</v>
      </c>
      <c r="AU14" s="3">
        <v>1</v>
      </c>
      <c r="AV14" s="3">
        <v>2</v>
      </c>
      <c r="AW14" s="3">
        <v>1</v>
      </c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2" t="s">
        <v>523</v>
      </c>
      <c r="B15" s="2" t="s">
        <v>524</v>
      </c>
      <c r="C15" t="s">
        <v>19</v>
      </c>
      <c r="E15" s="3">
        <v>43</v>
      </c>
      <c r="F15" s="3">
        <v>9</v>
      </c>
      <c r="G15" s="30">
        <v>11</v>
      </c>
      <c r="H15" s="30">
        <v>9</v>
      </c>
      <c r="I15" s="30">
        <v>10</v>
      </c>
      <c r="J15" s="30">
        <v>11</v>
      </c>
      <c r="K15" s="30">
        <v>12</v>
      </c>
      <c r="L15" s="30">
        <v>10</v>
      </c>
      <c r="M15" s="30">
        <v>10</v>
      </c>
      <c r="N15" s="30">
        <v>12</v>
      </c>
      <c r="O15" s="30">
        <v>12</v>
      </c>
      <c r="P15" s="30">
        <v>14</v>
      </c>
      <c r="Q15" s="30">
        <v>10</v>
      </c>
      <c r="R15" s="30">
        <v>11</v>
      </c>
      <c r="S15" s="30">
        <v>12</v>
      </c>
      <c r="T15" s="30">
        <v>15</v>
      </c>
      <c r="U15" s="30">
        <v>14</v>
      </c>
      <c r="V15" s="30">
        <v>14</v>
      </c>
      <c r="W15" s="30">
        <v>15</v>
      </c>
      <c r="X15" s="3">
        <v>15</v>
      </c>
      <c r="Y15" s="3">
        <v>16</v>
      </c>
      <c r="Z15" s="3">
        <v>16</v>
      </c>
      <c r="AA15" s="3">
        <v>15</v>
      </c>
      <c r="AB15" s="3">
        <v>15</v>
      </c>
      <c r="AC15" s="3">
        <v>19</v>
      </c>
      <c r="AD15" s="3">
        <v>23</v>
      </c>
      <c r="AE15" s="3">
        <v>23</v>
      </c>
      <c r="AF15" s="3">
        <v>21</v>
      </c>
      <c r="AG15" s="3">
        <v>20</v>
      </c>
      <c r="AH15" s="3">
        <v>19</v>
      </c>
      <c r="AI15" s="3">
        <v>21</v>
      </c>
      <c r="AJ15" s="3">
        <v>21</v>
      </c>
      <c r="AK15" s="3">
        <v>23</v>
      </c>
      <c r="AL15" s="3">
        <v>22</v>
      </c>
      <c r="AM15" s="3">
        <v>24</v>
      </c>
      <c r="AN15" s="3">
        <v>22</v>
      </c>
      <c r="AO15" s="3">
        <v>23</v>
      </c>
      <c r="AP15" s="3">
        <v>21</v>
      </c>
      <c r="AQ15" s="3">
        <v>22</v>
      </c>
      <c r="AR15" s="3">
        <v>20</v>
      </c>
      <c r="AS15" s="3">
        <v>22</v>
      </c>
      <c r="AT15" s="3">
        <v>18</v>
      </c>
      <c r="AU15" s="3">
        <v>19</v>
      </c>
      <c r="AV15" s="3">
        <v>21</v>
      </c>
      <c r="AW15" s="3">
        <v>22</v>
      </c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2" t="s">
        <v>537</v>
      </c>
      <c r="B16" s="2" t="s">
        <v>456</v>
      </c>
      <c r="C16" t="s">
        <v>24</v>
      </c>
      <c r="E16" s="3">
        <v>43</v>
      </c>
      <c r="F16" s="3">
        <v>2</v>
      </c>
      <c r="G16" s="30">
        <v>12</v>
      </c>
      <c r="H16" s="30">
        <v>12</v>
      </c>
      <c r="I16" s="30">
        <v>14</v>
      </c>
      <c r="J16" s="30">
        <v>15</v>
      </c>
      <c r="K16" s="30">
        <v>14</v>
      </c>
      <c r="L16" s="30">
        <v>11</v>
      </c>
      <c r="M16" s="30">
        <v>9</v>
      </c>
      <c r="N16" s="30">
        <v>2</v>
      </c>
      <c r="O16" s="30">
        <v>5</v>
      </c>
      <c r="P16" s="30">
        <v>5</v>
      </c>
      <c r="Q16" s="30">
        <v>8</v>
      </c>
      <c r="R16" s="30">
        <v>8</v>
      </c>
      <c r="S16" s="30">
        <v>10</v>
      </c>
      <c r="T16" s="30">
        <v>10</v>
      </c>
      <c r="U16" s="30">
        <v>7</v>
      </c>
      <c r="V16" s="30">
        <v>9</v>
      </c>
      <c r="W16" s="30">
        <v>7</v>
      </c>
      <c r="X16" s="3">
        <v>8</v>
      </c>
      <c r="Y16" s="3">
        <v>12</v>
      </c>
      <c r="Z16" s="3">
        <v>14</v>
      </c>
      <c r="AA16" s="3">
        <v>13</v>
      </c>
      <c r="AB16" s="3">
        <v>13</v>
      </c>
      <c r="AC16" s="3">
        <v>16</v>
      </c>
      <c r="AD16" s="3">
        <v>20</v>
      </c>
      <c r="AE16" s="3">
        <v>19</v>
      </c>
      <c r="AF16" s="3">
        <v>19</v>
      </c>
      <c r="AG16" s="3">
        <v>16</v>
      </c>
      <c r="AH16" s="3">
        <v>17</v>
      </c>
      <c r="AI16" s="3">
        <v>17</v>
      </c>
      <c r="AJ16" s="3">
        <v>16</v>
      </c>
      <c r="AK16" s="3">
        <v>17</v>
      </c>
      <c r="AL16" s="3">
        <v>15</v>
      </c>
      <c r="AM16" s="3">
        <v>16</v>
      </c>
      <c r="AN16" s="3">
        <v>15</v>
      </c>
      <c r="AO16" s="3">
        <v>13</v>
      </c>
      <c r="AP16" s="3">
        <v>12</v>
      </c>
      <c r="AQ16" s="3">
        <v>14</v>
      </c>
      <c r="AR16" s="3">
        <v>11</v>
      </c>
      <c r="AS16" s="3">
        <v>13</v>
      </c>
      <c r="AT16" s="3">
        <v>12</v>
      </c>
      <c r="AU16" s="3">
        <v>14</v>
      </c>
      <c r="AV16" s="3">
        <v>12</v>
      </c>
      <c r="AW16" s="3">
        <v>10</v>
      </c>
      <c r="AX16" s="3"/>
      <c r="AY16" s="3"/>
      <c r="AZ16" s="3"/>
      <c r="BA16" s="3"/>
      <c r="BB16" s="3"/>
      <c r="BC16" s="3"/>
      <c r="BD16" s="3"/>
      <c r="BE16" s="3"/>
      <c r="BF16" s="3"/>
    </row>
    <row r="17" spans="1:58" x14ac:dyDescent="0.25">
      <c r="A17" s="2" t="s">
        <v>528</v>
      </c>
      <c r="B17" s="2" t="s">
        <v>529</v>
      </c>
      <c r="C17" t="s">
        <v>450</v>
      </c>
      <c r="E17" s="3">
        <v>43</v>
      </c>
      <c r="F17" s="3">
        <v>5</v>
      </c>
      <c r="G17" s="30">
        <v>13</v>
      </c>
      <c r="H17" s="30">
        <v>11</v>
      </c>
      <c r="I17" s="30">
        <v>11</v>
      </c>
      <c r="J17" s="30">
        <v>12</v>
      </c>
      <c r="K17" s="30">
        <v>13</v>
      </c>
      <c r="L17" s="30">
        <v>12</v>
      </c>
      <c r="M17" s="30">
        <v>12</v>
      </c>
      <c r="N17" s="30">
        <v>16</v>
      </c>
      <c r="O17" s="30">
        <v>14</v>
      </c>
      <c r="P17" s="30">
        <v>15</v>
      </c>
      <c r="Q17" s="30">
        <v>15</v>
      </c>
      <c r="R17" s="30">
        <v>15</v>
      </c>
      <c r="S17" s="30">
        <v>15</v>
      </c>
      <c r="T17" s="30">
        <v>18</v>
      </c>
      <c r="U17" s="30">
        <v>16</v>
      </c>
      <c r="V17" s="30">
        <v>18</v>
      </c>
      <c r="W17" s="30">
        <v>14</v>
      </c>
      <c r="X17" s="3">
        <v>13</v>
      </c>
      <c r="Y17" s="3">
        <v>13</v>
      </c>
      <c r="Z17" s="3">
        <v>11</v>
      </c>
      <c r="AA17" s="3">
        <v>9</v>
      </c>
      <c r="AB17" s="3">
        <v>10</v>
      </c>
      <c r="AC17" s="3">
        <v>9</v>
      </c>
      <c r="AD17">
        <v>14</v>
      </c>
      <c r="AE17" s="3">
        <v>13</v>
      </c>
      <c r="AF17">
        <v>12</v>
      </c>
      <c r="AG17" s="3">
        <v>9</v>
      </c>
      <c r="AH17">
        <v>9</v>
      </c>
      <c r="AI17" s="3">
        <v>10</v>
      </c>
      <c r="AJ17">
        <v>10</v>
      </c>
      <c r="AK17" s="3">
        <v>10</v>
      </c>
      <c r="AL17">
        <v>9</v>
      </c>
      <c r="AM17" s="3">
        <v>9</v>
      </c>
      <c r="AN17">
        <v>7</v>
      </c>
      <c r="AO17" s="3">
        <v>6</v>
      </c>
      <c r="AP17">
        <v>7</v>
      </c>
      <c r="AQ17" s="3">
        <v>7</v>
      </c>
      <c r="AR17">
        <v>5</v>
      </c>
      <c r="AS17" s="3">
        <v>6</v>
      </c>
      <c r="AT17">
        <v>5</v>
      </c>
      <c r="AU17" s="3">
        <v>6</v>
      </c>
      <c r="AV17">
        <v>8</v>
      </c>
      <c r="AW17" s="3">
        <v>6</v>
      </c>
      <c r="AY17" s="3"/>
      <c r="BA17" s="3"/>
      <c r="BC17" s="3"/>
      <c r="BE17" s="3"/>
    </row>
    <row r="18" spans="1:58" x14ac:dyDescent="0.25">
      <c r="A18" s="2" t="s">
        <v>525</v>
      </c>
      <c r="B18" s="2" t="s">
        <v>526</v>
      </c>
      <c r="C18" t="s">
        <v>39</v>
      </c>
      <c r="E18" s="3">
        <v>43</v>
      </c>
      <c r="F18" s="3">
        <v>10</v>
      </c>
      <c r="G18" s="30">
        <v>14</v>
      </c>
      <c r="H18" s="30">
        <v>13</v>
      </c>
      <c r="I18" s="30">
        <v>12</v>
      </c>
      <c r="J18" s="30">
        <v>13</v>
      </c>
      <c r="K18" s="30">
        <v>15</v>
      </c>
      <c r="L18" s="30">
        <v>13</v>
      </c>
      <c r="M18" s="30">
        <v>13</v>
      </c>
      <c r="N18" s="30">
        <v>13</v>
      </c>
      <c r="O18" s="30">
        <v>15</v>
      </c>
      <c r="P18" s="30">
        <v>12</v>
      </c>
      <c r="Q18" s="30">
        <v>14</v>
      </c>
      <c r="R18" s="30">
        <v>14</v>
      </c>
      <c r="S18" s="30">
        <v>13</v>
      </c>
      <c r="T18" s="30">
        <v>13</v>
      </c>
      <c r="U18" s="30">
        <v>13</v>
      </c>
      <c r="V18" s="30">
        <v>11</v>
      </c>
      <c r="W18" s="30">
        <v>10</v>
      </c>
      <c r="X18" s="3">
        <v>10</v>
      </c>
      <c r="Y18" s="3">
        <v>10</v>
      </c>
      <c r="Z18" s="3">
        <v>12</v>
      </c>
      <c r="AA18" s="3">
        <v>12</v>
      </c>
      <c r="AB18" s="3">
        <v>12</v>
      </c>
      <c r="AC18" s="3">
        <v>11</v>
      </c>
      <c r="AD18" s="3">
        <v>15</v>
      </c>
      <c r="AE18" s="3">
        <v>11</v>
      </c>
      <c r="AF18" s="3">
        <v>14</v>
      </c>
      <c r="AG18" s="3">
        <v>11</v>
      </c>
      <c r="AH18" s="3">
        <v>21</v>
      </c>
      <c r="AI18" s="3">
        <v>22</v>
      </c>
      <c r="AJ18" s="3">
        <v>11</v>
      </c>
      <c r="AK18" s="3">
        <v>13</v>
      </c>
      <c r="AL18" s="3">
        <v>12</v>
      </c>
      <c r="AM18" s="3">
        <v>14</v>
      </c>
      <c r="AN18" s="3">
        <v>12</v>
      </c>
      <c r="AO18" s="3">
        <v>11</v>
      </c>
      <c r="AP18" s="3">
        <v>14</v>
      </c>
      <c r="AQ18" s="3">
        <v>15</v>
      </c>
      <c r="AR18" s="3">
        <v>15</v>
      </c>
      <c r="AS18" s="3">
        <v>15</v>
      </c>
      <c r="AT18" s="3">
        <v>11</v>
      </c>
      <c r="AU18" s="3">
        <v>11</v>
      </c>
      <c r="AV18" s="3">
        <v>16</v>
      </c>
      <c r="AW18" s="3">
        <v>20</v>
      </c>
      <c r="AX18" s="3"/>
      <c r="AY18" s="3"/>
      <c r="AZ18" s="3"/>
      <c r="BA18" s="3"/>
      <c r="BB18" s="3"/>
      <c r="BC18" s="3"/>
      <c r="BD18" s="3"/>
      <c r="BE18" s="3"/>
      <c r="BF18" s="3"/>
    </row>
    <row r="19" spans="1:58" x14ac:dyDescent="0.25">
      <c r="A19" s="2" t="s">
        <v>539</v>
      </c>
      <c r="B19" s="2" t="s">
        <v>501</v>
      </c>
      <c r="C19" t="s">
        <v>438</v>
      </c>
      <c r="E19" s="3">
        <v>43</v>
      </c>
      <c r="F19" s="3">
        <v>6</v>
      </c>
      <c r="G19" s="30">
        <v>15</v>
      </c>
      <c r="H19" s="30">
        <v>14</v>
      </c>
      <c r="I19" s="30">
        <v>13</v>
      </c>
      <c r="J19" s="30">
        <v>14</v>
      </c>
      <c r="K19" s="30">
        <v>16</v>
      </c>
      <c r="L19" s="30">
        <v>15</v>
      </c>
      <c r="M19" s="30">
        <v>16</v>
      </c>
      <c r="N19" s="30">
        <v>19</v>
      </c>
      <c r="O19" s="30">
        <v>17</v>
      </c>
      <c r="P19" s="30">
        <v>19</v>
      </c>
      <c r="Q19" s="30">
        <v>18</v>
      </c>
      <c r="R19" s="30">
        <v>20</v>
      </c>
      <c r="S19" s="30">
        <v>17</v>
      </c>
      <c r="T19" s="30">
        <v>17</v>
      </c>
      <c r="U19" s="30">
        <v>17</v>
      </c>
      <c r="V19" s="30">
        <v>15</v>
      </c>
      <c r="W19" s="30">
        <v>18</v>
      </c>
      <c r="X19" s="3">
        <v>20</v>
      </c>
      <c r="Y19" s="3">
        <v>22</v>
      </c>
      <c r="Z19" s="3">
        <v>20</v>
      </c>
      <c r="AA19" s="3">
        <v>16</v>
      </c>
      <c r="AB19" s="3">
        <v>16</v>
      </c>
      <c r="AC19" s="3">
        <v>18</v>
      </c>
      <c r="AD19" s="3">
        <v>9</v>
      </c>
      <c r="AE19" s="3">
        <v>6</v>
      </c>
      <c r="AF19" s="3">
        <v>9</v>
      </c>
      <c r="AG19" s="3">
        <v>10</v>
      </c>
      <c r="AH19" s="3">
        <v>13</v>
      </c>
      <c r="AI19" s="3">
        <v>15</v>
      </c>
      <c r="AJ19" s="3">
        <v>15</v>
      </c>
      <c r="AK19" s="3">
        <v>19</v>
      </c>
      <c r="AL19" s="3">
        <v>18</v>
      </c>
      <c r="AM19" s="3">
        <v>18</v>
      </c>
      <c r="AN19" s="3">
        <v>16</v>
      </c>
      <c r="AO19" s="3">
        <v>15</v>
      </c>
      <c r="AP19" s="3">
        <v>13</v>
      </c>
      <c r="AQ19" s="3">
        <v>12</v>
      </c>
      <c r="AR19" s="3">
        <v>14</v>
      </c>
      <c r="AS19" s="3">
        <v>12</v>
      </c>
      <c r="AT19" s="3">
        <v>14</v>
      </c>
      <c r="AU19" s="3">
        <v>15</v>
      </c>
      <c r="AV19" s="3">
        <v>13</v>
      </c>
      <c r="AW19" s="3">
        <v>13</v>
      </c>
      <c r="AX19" s="3"/>
      <c r="AY19" s="3"/>
      <c r="AZ19" s="3"/>
      <c r="BA19" s="3"/>
      <c r="BB19" s="3"/>
      <c r="BC19" s="3"/>
      <c r="BD19" s="3"/>
      <c r="BE19" s="3"/>
      <c r="BF19" s="3"/>
    </row>
    <row r="20" spans="1:58" x14ac:dyDescent="0.25">
      <c r="A20" s="2" t="s">
        <v>518</v>
      </c>
      <c r="B20" s="2" t="s">
        <v>519</v>
      </c>
      <c r="C20" t="s">
        <v>426</v>
      </c>
      <c r="E20" s="3">
        <v>43</v>
      </c>
      <c r="F20" s="3">
        <v>14</v>
      </c>
      <c r="G20" s="30">
        <v>16</v>
      </c>
      <c r="H20" s="30">
        <v>15</v>
      </c>
      <c r="I20" s="30">
        <v>15</v>
      </c>
      <c r="J20" s="30">
        <v>16</v>
      </c>
      <c r="K20" s="30">
        <v>17</v>
      </c>
      <c r="L20" s="30">
        <v>14</v>
      </c>
      <c r="M20" s="30">
        <v>14</v>
      </c>
      <c r="N20" s="30">
        <v>15</v>
      </c>
      <c r="O20" s="30">
        <v>16</v>
      </c>
      <c r="P20" s="30">
        <v>16</v>
      </c>
      <c r="Q20" s="30">
        <v>16</v>
      </c>
      <c r="R20" s="30">
        <v>18</v>
      </c>
      <c r="S20" s="30">
        <v>18</v>
      </c>
      <c r="T20" s="30">
        <v>23</v>
      </c>
      <c r="U20" s="30">
        <v>21</v>
      </c>
      <c r="V20" s="30">
        <v>23</v>
      </c>
      <c r="W20" s="30">
        <v>24</v>
      </c>
      <c r="X20" s="3">
        <v>19</v>
      </c>
      <c r="Y20" s="3">
        <v>17</v>
      </c>
      <c r="Z20" s="3">
        <v>17</v>
      </c>
      <c r="AA20" s="3">
        <v>18</v>
      </c>
      <c r="AB20" s="3">
        <v>18</v>
      </c>
      <c r="AC20" s="3">
        <v>21</v>
      </c>
      <c r="AD20" s="3">
        <v>28</v>
      </c>
      <c r="AE20" s="3">
        <v>29</v>
      </c>
      <c r="AF20" s="3">
        <v>27</v>
      </c>
      <c r="AG20" s="3">
        <v>26</v>
      </c>
      <c r="AH20" s="3">
        <v>28</v>
      </c>
      <c r="AI20" s="3">
        <v>28</v>
      </c>
      <c r="AJ20" s="3">
        <v>27</v>
      </c>
      <c r="AK20" s="3">
        <v>27</v>
      </c>
      <c r="AL20" s="3">
        <v>24</v>
      </c>
      <c r="AM20" s="3">
        <v>27</v>
      </c>
      <c r="AN20" s="3">
        <v>24</v>
      </c>
      <c r="AO20" s="3">
        <v>25</v>
      </c>
      <c r="AP20" s="3">
        <v>24</v>
      </c>
      <c r="AQ20" s="3">
        <v>21</v>
      </c>
      <c r="AR20" s="3">
        <v>21</v>
      </c>
      <c r="AS20" s="3">
        <v>19</v>
      </c>
      <c r="AT20" s="3">
        <v>20</v>
      </c>
      <c r="AU20" s="3">
        <v>22</v>
      </c>
      <c r="AV20" s="3">
        <v>25</v>
      </c>
      <c r="AW20" s="3">
        <v>24</v>
      </c>
      <c r="AX20" s="3"/>
      <c r="AY20" s="3"/>
      <c r="AZ20" s="3"/>
      <c r="BA20" s="3"/>
      <c r="BB20" s="3"/>
      <c r="BC20" s="3"/>
      <c r="BD20" s="3"/>
      <c r="BE20" s="3"/>
      <c r="BF20" s="3"/>
    </row>
    <row r="21" spans="1:58" x14ac:dyDescent="0.25">
      <c r="A21" s="2" t="s">
        <v>532</v>
      </c>
      <c r="B21" s="2" t="s">
        <v>452</v>
      </c>
      <c r="C21" t="s">
        <v>56</v>
      </c>
      <c r="E21" s="3">
        <v>43</v>
      </c>
      <c r="F21" s="3">
        <v>15</v>
      </c>
      <c r="G21" s="30">
        <v>17</v>
      </c>
      <c r="H21" s="30">
        <v>16</v>
      </c>
      <c r="I21" s="30">
        <v>16</v>
      </c>
      <c r="J21" s="30">
        <v>17</v>
      </c>
      <c r="K21" s="30">
        <v>18</v>
      </c>
      <c r="L21" s="30">
        <v>17</v>
      </c>
      <c r="M21" s="30">
        <v>15</v>
      </c>
      <c r="N21" s="30">
        <v>17</v>
      </c>
      <c r="O21" s="30">
        <v>18</v>
      </c>
      <c r="P21" s="30">
        <v>18</v>
      </c>
      <c r="Q21" s="30">
        <v>17</v>
      </c>
      <c r="R21" s="30">
        <v>17</v>
      </c>
      <c r="S21" s="30">
        <v>19</v>
      </c>
      <c r="T21" s="30">
        <v>21</v>
      </c>
      <c r="U21" s="30">
        <v>23</v>
      </c>
      <c r="V21" s="30">
        <v>21</v>
      </c>
      <c r="W21" s="30">
        <v>22</v>
      </c>
      <c r="X21" s="3">
        <v>18</v>
      </c>
      <c r="Y21" s="3">
        <v>20</v>
      </c>
      <c r="Z21" s="3">
        <v>19</v>
      </c>
      <c r="AA21" s="3">
        <v>19</v>
      </c>
      <c r="AB21" s="3">
        <v>20</v>
      </c>
      <c r="AC21" s="3">
        <v>22</v>
      </c>
      <c r="AD21" s="3">
        <v>24</v>
      </c>
      <c r="AE21" s="3">
        <v>26</v>
      </c>
      <c r="AF21" s="3">
        <v>24</v>
      </c>
      <c r="AG21" s="3">
        <v>21</v>
      </c>
      <c r="AH21" s="3">
        <v>22</v>
      </c>
      <c r="AI21" s="3">
        <v>19</v>
      </c>
      <c r="AJ21" s="3">
        <v>20</v>
      </c>
      <c r="AK21" s="3">
        <v>21</v>
      </c>
      <c r="AL21" s="3">
        <v>17</v>
      </c>
      <c r="AM21" s="3">
        <v>17</v>
      </c>
      <c r="AN21" s="3">
        <v>17</v>
      </c>
      <c r="AO21" s="3">
        <v>17</v>
      </c>
      <c r="AP21" s="3">
        <v>18</v>
      </c>
      <c r="AQ21" s="3">
        <v>17</v>
      </c>
      <c r="AR21" s="3">
        <v>17</v>
      </c>
      <c r="AS21" s="3">
        <v>17</v>
      </c>
      <c r="AT21" s="3">
        <v>17</v>
      </c>
      <c r="AU21" s="3">
        <v>18</v>
      </c>
      <c r="AV21" s="3">
        <v>18</v>
      </c>
      <c r="AW21" s="3">
        <v>19</v>
      </c>
      <c r="AX21" s="3"/>
      <c r="AY21" s="3"/>
      <c r="AZ21" s="3"/>
      <c r="BA21" s="3"/>
      <c r="BB21" s="3"/>
      <c r="BC21" s="3"/>
      <c r="BD21" s="3"/>
      <c r="BE21" s="3"/>
      <c r="BF21" s="3"/>
    </row>
    <row r="22" spans="1:58" x14ac:dyDescent="0.25">
      <c r="A22" s="2" t="s">
        <v>538</v>
      </c>
      <c r="B22" s="2" t="s">
        <v>425</v>
      </c>
      <c r="C22" t="s">
        <v>371</v>
      </c>
      <c r="E22" s="3">
        <v>43</v>
      </c>
      <c r="F22" s="3">
        <v>17</v>
      </c>
      <c r="G22" s="30">
        <v>18</v>
      </c>
      <c r="H22" s="30">
        <v>18</v>
      </c>
      <c r="I22" s="30">
        <v>17</v>
      </c>
      <c r="J22" s="30">
        <v>19</v>
      </c>
      <c r="K22" s="30">
        <v>21</v>
      </c>
      <c r="L22" s="30">
        <v>20</v>
      </c>
      <c r="M22" s="30">
        <v>19</v>
      </c>
      <c r="N22" s="30">
        <v>22</v>
      </c>
      <c r="O22" s="30">
        <v>22</v>
      </c>
      <c r="P22" s="30">
        <v>21</v>
      </c>
      <c r="Q22" s="30">
        <v>20</v>
      </c>
      <c r="R22" s="30">
        <v>22</v>
      </c>
      <c r="S22" s="30">
        <v>21</v>
      </c>
      <c r="T22" s="30">
        <v>20</v>
      </c>
      <c r="U22" s="30">
        <v>22</v>
      </c>
      <c r="V22" s="30">
        <v>19</v>
      </c>
      <c r="W22" s="30">
        <v>17</v>
      </c>
      <c r="X22" s="3">
        <v>21</v>
      </c>
      <c r="Y22" s="3">
        <v>21</v>
      </c>
      <c r="Z22" s="3">
        <v>21</v>
      </c>
      <c r="AA22" s="3">
        <v>21</v>
      </c>
      <c r="AB22" s="3">
        <v>23</v>
      </c>
      <c r="AC22" s="3">
        <v>27</v>
      </c>
      <c r="AD22" s="3">
        <v>25</v>
      </c>
      <c r="AE22" s="3">
        <v>24</v>
      </c>
      <c r="AF22" s="3">
        <v>26</v>
      </c>
      <c r="AG22" s="3">
        <v>25</v>
      </c>
      <c r="AH22" s="3">
        <v>25</v>
      </c>
      <c r="AI22" s="3">
        <v>25</v>
      </c>
      <c r="AJ22" s="3">
        <v>25</v>
      </c>
      <c r="AK22" s="3">
        <v>28</v>
      </c>
      <c r="AL22" s="3">
        <v>28</v>
      </c>
      <c r="AM22" s="3">
        <v>31</v>
      </c>
      <c r="AN22" s="3">
        <v>27</v>
      </c>
      <c r="AO22" s="3">
        <v>28</v>
      </c>
      <c r="AP22" s="3">
        <v>29</v>
      </c>
      <c r="AQ22" s="3">
        <v>28</v>
      </c>
      <c r="AR22" s="3">
        <v>29</v>
      </c>
      <c r="AS22" s="3">
        <v>27</v>
      </c>
      <c r="AT22" s="3">
        <v>28</v>
      </c>
      <c r="AU22" s="3">
        <v>31</v>
      </c>
      <c r="AV22" s="3">
        <v>31</v>
      </c>
      <c r="AW22" s="3">
        <v>31</v>
      </c>
      <c r="AX22" s="3"/>
      <c r="AY22" s="3"/>
      <c r="AZ22" s="3"/>
      <c r="BA22" s="3"/>
      <c r="BB22" s="3"/>
      <c r="BC22" s="3"/>
      <c r="BD22" s="3"/>
      <c r="BE22" s="3"/>
      <c r="BF22" s="3"/>
    </row>
    <row r="23" spans="1:58" x14ac:dyDescent="0.25">
      <c r="A23" s="2" t="s">
        <v>522</v>
      </c>
      <c r="B23" s="2" t="s">
        <v>452</v>
      </c>
      <c r="C23" t="s">
        <v>438</v>
      </c>
      <c r="E23" s="3">
        <v>43</v>
      </c>
      <c r="F23" s="3">
        <v>17</v>
      </c>
      <c r="G23" s="30">
        <v>19</v>
      </c>
      <c r="H23" s="30">
        <v>17</v>
      </c>
      <c r="I23" s="30">
        <v>18</v>
      </c>
      <c r="J23" s="30">
        <v>18</v>
      </c>
      <c r="K23" s="30">
        <v>19</v>
      </c>
      <c r="L23" s="30">
        <v>18</v>
      </c>
      <c r="M23" s="30">
        <v>17</v>
      </c>
      <c r="N23" s="30">
        <v>20</v>
      </c>
      <c r="O23" s="30">
        <v>19</v>
      </c>
      <c r="P23" s="30">
        <v>20</v>
      </c>
      <c r="Q23" s="30">
        <v>19</v>
      </c>
      <c r="R23" s="30">
        <v>19</v>
      </c>
      <c r="S23" s="30">
        <v>20</v>
      </c>
      <c r="T23" s="30">
        <v>19</v>
      </c>
      <c r="U23" s="30">
        <v>20</v>
      </c>
      <c r="V23" s="30">
        <v>20</v>
      </c>
      <c r="W23" s="30">
        <v>20</v>
      </c>
      <c r="X23" s="3">
        <v>17</v>
      </c>
      <c r="Y23" s="3">
        <v>18</v>
      </c>
      <c r="Z23" s="3">
        <v>18</v>
      </c>
      <c r="AA23" s="3">
        <v>20</v>
      </c>
      <c r="AB23" s="3">
        <v>22</v>
      </c>
      <c r="AC23" s="3">
        <v>24</v>
      </c>
      <c r="AD23" s="3">
        <v>27</v>
      </c>
      <c r="AE23" s="3">
        <v>28</v>
      </c>
      <c r="AF23" s="3">
        <v>25</v>
      </c>
      <c r="AG23" s="3">
        <v>22</v>
      </c>
      <c r="AH23" s="3">
        <v>24</v>
      </c>
      <c r="AI23" s="3">
        <v>23</v>
      </c>
      <c r="AJ23" s="3">
        <v>24</v>
      </c>
      <c r="AK23" s="3">
        <v>22</v>
      </c>
      <c r="AL23" s="3">
        <v>19</v>
      </c>
      <c r="AM23" s="3">
        <v>19</v>
      </c>
      <c r="AN23" s="3">
        <v>23</v>
      </c>
      <c r="AO23" s="3">
        <v>22</v>
      </c>
      <c r="AP23" s="3">
        <v>26</v>
      </c>
      <c r="AQ23" s="3">
        <v>23</v>
      </c>
      <c r="AR23" s="3">
        <v>22</v>
      </c>
      <c r="AS23" s="3">
        <v>21</v>
      </c>
      <c r="AT23" s="3">
        <v>21</v>
      </c>
      <c r="AU23" s="3">
        <v>20</v>
      </c>
      <c r="AV23" s="3">
        <v>23</v>
      </c>
      <c r="AW23" s="3">
        <v>25</v>
      </c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25">
      <c r="A24" s="2" t="s">
        <v>543</v>
      </c>
      <c r="B24" s="2" t="s">
        <v>443</v>
      </c>
      <c r="C24" t="s">
        <v>19</v>
      </c>
      <c r="E24" s="3">
        <v>43</v>
      </c>
      <c r="F24" s="3">
        <v>3</v>
      </c>
      <c r="G24" s="30">
        <v>20</v>
      </c>
      <c r="H24" s="30">
        <v>20</v>
      </c>
      <c r="I24" s="30">
        <v>20</v>
      </c>
      <c r="J24" s="30">
        <v>20</v>
      </c>
      <c r="K24" s="30">
        <v>20</v>
      </c>
      <c r="L24" s="30">
        <v>23</v>
      </c>
      <c r="M24" s="30">
        <v>20</v>
      </c>
      <c r="N24" s="30">
        <v>11</v>
      </c>
      <c r="O24" s="30">
        <v>9</v>
      </c>
      <c r="P24" s="30">
        <v>11</v>
      </c>
      <c r="Q24" s="30">
        <v>13</v>
      </c>
      <c r="R24" s="30">
        <v>12</v>
      </c>
      <c r="S24" s="30">
        <v>11</v>
      </c>
      <c r="T24" s="30">
        <v>8</v>
      </c>
      <c r="U24" s="30">
        <v>8</v>
      </c>
      <c r="V24" s="30">
        <v>8</v>
      </c>
      <c r="W24" s="30">
        <v>3</v>
      </c>
      <c r="X24" s="3">
        <v>7</v>
      </c>
      <c r="Y24" s="3">
        <v>15</v>
      </c>
      <c r="Z24" s="3">
        <v>13</v>
      </c>
      <c r="AA24" s="3">
        <v>17</v>
      </c>
      <c r="AB24" s="3">
        <v>17</v>
      </c>
      <c r="AC24" s="3">
        <v>17</v>
      </c>
      <c r="AD24" s="3">
        <v>17</v>
      </c>
      <c r="AE24" s="3">
        <v>18</v>
      </c>
      <c r="AF24" s="3">
        <v>17</v>
      </c>
      <c r="AG24" s="3">
        <v>17</v>
      </c>
      <c r="AH24" s="3">
        <v>15</v>
      </c>
      <c r="AI24" s="3">
        <v>14</v>
      </c>
      <c r="AJ24" s="3">
        <v>17</v>
      </c>
      <c r="AK24" s="3">
        <v>16</v>
      </c>
      <c r="AL24" s="3">
        <v>14</v>
      </c>
      <c r="AM24" s="3">
        <v>15</v>
      </c>
      <c r="AN24" s="3">
        <v>13</v>
      </c>
      <c r="AO24" s="3">
        <v>19</v>
      </c>
      <c r="AP24" s="3">
        <v>19</v>
      </c>
      <c r="AQ24" s="3">
        <v>20</v>
      </c>
      <c r="AR24" s="3">
        <v>18</v>
      </c>
      <c r="AS24" s="3">
        <v>20</v>
      </c>
      <c r="AT24" s="3">
        <v>16</v>
      </c>
      <c r="AU24" s="3">
        <v>17</v>
      </c>
      <c r="AV24" s="3">
        <v>24</v>
      </c>
      <c r="AW24" s="3">
        <v>27</v>
      </c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2" t="s">
        <v>545</v>
      </c>
      <c r="B25" s="2" t="s">
        <v>501</v>
      </c>
      <c r="C25" t="s">
        <v>438</v>
      </c>
      <c r="E25" s="3">
        <v>43</v>
      </c>
      <c r="F25" s="3">
        <v>17</v>
      </c>
      <c r="G25" s="30">
        <v>21</v>
      </c>
      <c r="H25" s="30">
        <v>19</v>
      </c>
      <c r="I25" s="30">
        <v>19</v>
      </c>
      <c r="J25" s="30">
        <v>21</v>
      </c>
      <c r="K25" s="30">
        <v>23</v>
      </c>
      <c r="L25" s="30">
        <v>22</v>
      </c>
      <c r="M25" s="30">
        <v>21</v>
      </c>
      <c r="N25" s="30">
        <v>21</v>
      </c>
      <c r="O25" s="30">
        <v>23</v>
      </c>
      <c r="P25" s="30">
        <v>23</v>
      </c>
      <c r="Q25" s="30">
        <v>22</v>
      </c>
      <c r="R25" s="30">
        <v>24</v>
      </c>
      <c r="S25" s="30">
        <v>24</v>
      </c>
      <c r="T25" s="30">
        <v>26</v>
      </c>
      <c r="U25" s="30">
        <v>27</v>
      </c>
      <c r="V25" s="30">
        <v>29</v>
      </c>
      <c r="W25" s="30">
        <v>27</v>
      </c>
      <c r="X25" s="3">
        <v>23</v>
      </c>
      <c r="Y25" s="3">
        <v>24</v>
      </c>
      <c r="Z25" s="3">
        <v>28</v>
      </c>
      <c r="AA25" s="3">
        <v>26</v>
      </c>
      <c r="AB25" s="3">
        <v>24</v>
      </c>
      <c r="AC25" s="3">
        <v>28</v>
      </c>
      <c r="AD25" s="3">
        <v>18</v>
      </c>
      <c r="AE25" s="3">
        <v>17</v>
      </c>
      <c r="AF25" s="3">
        <v>18</v>
      </c>
      <c r="AG25" s="3">
        <v>18</v>
      </c>
      <c r="AH25" s="3">
        <v>20</v>
      </c>
      <c r="AI25" s="3">
        <v>24</v>
      </c>
      <c r="AJ25" s="3">
        <v>23</v>
      </c>
      <c r="AK25" s="3">
        <v>25</v>
      </c>
      <c r="AL25" s="3">
        <v>26</v>
      </c>
      <c r="AM25" s="3">
        <v>26</v>
      </c>
      <c r="AN25" s="3">
        <v>26</v>
      </c>
      <c r="AO25" s="3">
        <v>26</v>
      </c>
      <c r="AP25" s="3">
        <v>23</v>
      </c>
      <c r="AQ25" s="3">
        <v>19</v>
      </c>
      <c r="AR25" s="3">
        <v>23</v>
      </c>
      <c r="AS25" s="3">
        <v>23</v>
      </c>
      <c r="AT25" s="3">
        <v>22</v>
      </c>
      <c r="AU25" s="3">
        <v>23</v>
      </c>
      <c r="AV25" s="3">
        <v>22</v>
      </c>
      <c r="AW25" s="3">
        <v>21</v>
      </c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2" t="s">
        <v>535</v>
      </c>
      <c r="B26" s="2" t="s">
        <v>449</v>
      </c>
      <c r="C26" t="s">
        <v>450</v>
      </c>
      <c r="E26" s="3">
        <v>43</v>
      </c>
      <c r="F26" s="3">
        <v>18</v>
      </c>
      <c r="G26" s="30">
        <v>22</v>
      </c>
      <c r="H26" s="30">
        <v>22</v>
      </c>
      <c r="I26" s="30">
        <v>21</v>
      </c>
      <c r="J26" s="30">
        <v>22</v>
      </c>
      <c r="K26" s="30">
        <v>22</v>
      </c>
      <c r="L26" s="30">
        <v>21</v>
      </c>
      <c r="M26" s="30">
        <v>18</v>
      </c>
      <c r="N26" s="30">
        <v>23</v>
      </c>
      <c r="O26" s="30">
        <v>21</v>
      </c>
      <c r="P26" s="30">
        <v>22</v>
      </c>
      <c r="Q26" s="30">
        <v>21</v>
      </c>
      <c r="R26" s="30">
        <v>23</v>
      </c>
      <c r="S26" s="30">
        <v>25</v>
      </c>
      <c r="T26" s="30">
        <v>24</v>
      </c>
      <c r="U26" s="30">
        <v>30</v>
      </c>
      <c r="V26" s="30">
        <v>28</v>
      </c>
      <c r="W26" s="30">
        <v>23</v>
      </c>
      <c r="X26" s="3">
        <v>22</v>
      </c>
      <c r="Y26" s="3">
        <v>26</v>
      </c>
      <c r="Z26" s="3">
        <v>25</v>
      </c>
      <c r="AA26" s="3">
        <v>24</v>
      </c>
      <c r="AB26" s="3">
        <v>25</v>
      </c>
      <c r="AC26" s="3">
        <v>29</v>
      </c>
      <c r="AD26" s="3">
        <v>29</v>
      </c>
      <c r="AE26" s="3">
        <v>30</v>
      </c>
      <c r="AF26" s="3">
        <v>29</v>
      </c>
      <c r="AG26" s="3">
        <v>28</v>
      </c>
      <c r="AH26" s="3">
        <v>26</v>
      </c>
      <c r="AI26" s="3">
        <v>27</v>
      </c>
      <c r="AJ26" s="3">
        <v>28</v>
      </c>
      <c r="AK26" s="3">
        <v>29</v>
      </c>
      <c r="AL26" s="3">
        <v>27</v>
      </c>
      <c r="AM26" s="3">
        <v>25</v>
      </c>
      <c r="AN26" s="3">
        <v>25</v>
      </c>
      <c r="AO26" s="3">
        <v>24</v>
      </c>
      <c r="AP26" s="3">
        <v>25</v>
      </c>
      <c r="AQ26" s="3">
        <v>24</v>
      </c>
      <c r="AR26" s="3">
        <v>25</v>
      </c>
      <c r="AS26" s="3">
        <v>18</v>
      </c>
      <c r="AT26" s="3">
        <v>19</v>
      </c>
      <c r="AU26" s="3">
        <v>24</v>
      </c>
      <c r="AV26" s="3">
        <v>27</v>
      </c>
      <c r="AW26" s="3">
        <v>23</v>
      </c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2" t="s">
        <v>542</v>
      </c>
      <c r="B27" s="2" t="s">
        <v>475</v>
      </c>
      <c r="C27" t="s">
        <v>62</v>
      </c>
      <c r="E27" s="3">
        <v>43</v>
      </c>
      <c r="F27" s="3">
        <v>7</v>
      </c>
      <c r="G27" s="30">
        <v>23</v>
      </c>
      <c r="H27" s="30">
        <v>23</v>
      </c>
      <c r="I27" s="30">
        <v>22</v>
      </c>
      <c r="J27" s="30">
        <v>24</v>
      </c>
      <c r="K27" s="30">
        <v>25</v>
      </c>
      <c r="L27" s="30">
        <v>24</v>
      </c>
      <c r="M27" s="30">
        <v>22</v>
      </c>
      <c r="N27" s="30">
        <v>25</v>
      </c>
      <c r="O27" s="30">
        <v>26</v>
      </c>
      <c r="P27" s="30">
        <v>27</v>
      </c>
      <c r="Q27" s="30">
        <v>25</v>
      </c>
      <c r="R27" s="30">
        <v>25</v>
      </c>
      <c r="S27" s="30">
        <v>26</v>
      </c>
      <c r="T27" s="30">
        <v>25</v>
      </c>
      <c r="U27" s="30">
        <v>24</v>
      </c>
      <c r="V27" s="30">
        <v>26</v>
      </c>
      <c r="W27" s="30">
        <v>26</v>
      </c>
      <c r="X27" s="3">
        <v>24</v>
      </c>
      <c r="Y27" s="3">
        <v>27</v>
      </c>
      <c r="Z27" s="3">
        <v>24</v>
      </c>
      <c r="AA27" s="3">
        <v>23</v>
      </c>
      <c r="AB27" s="3">
        <v>21</v>
      </c>
      <c r="AC27" s="3">
        <v>12</v>
      </c>
      <c r="AD27" s="3">
        <v>8</v>
      </c>
      <c r="AE27" s="3">
        <v>7</v>
      </c>
      <c r="AF27" s="3">
        <v>10</v>
      </c>
      <c r="AG27" s="3">
        <v>15</v>
      </c>
      <c r="AH27" s="3">
        <v>16</v>
      </c>
      <c r="AI27" s="3">
        <v>18</v>
      </c>
      <c r="AJ27" s="3">
        <v>18</v>
      </c>
      <c r="AK27" s="3">
        <v>18</v>
      </c>
      <c r="AL27" s="3">
        <v>21</v>
      </c>
      <c r="AM27" s="3">
        <v>22</v>
      </c>
      <c r="AN27" s="3">
        <v>18</v>
      </c>
      <c r="AO27" s="3">
        <v>16</v>
      </c>
      <c r="AP27" s="3">
        <v>16</v>
      </c>
      <c r="AQ27" s="3">
        <v>16</v>
      </c>
      <c r="AR27" s="3">
        <v>16</v>
      </c>
      <c r="AS27" s="3">
        <v>14</v>
      </c>
      <c r="AT27" s="3">
        <v>15</v>
      </c>
      <c r="AU27" s="3">
        <v>16</v>
      </c>
      <c r="AV27" s="3">
        <v>17</v>
      </c>
      <c r="AW27" s="3">
        <v>17</v>
      </c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2" t="s">
        <v>533</v>
      </c>
      <c r="B28" s="2" t="s">
        <v>415</v>
      </c>
      <c r="C28" t="s">
        <v>371</v>
      </c>
      <c r="E28" s="3">
        <v>43</v>
      </c>
      <c r="F28" s="3">
        <v>23</v>
      </c>
      <c r="G28" s="30">
        <v>24</v>
      </c>
      <c r="H28" s="30">
        <v>24</v>
      </c>
      <c r="I28" s="30">
        <v>23</v>
      </c>
      <c r="J28" s="30">
        <v>25</v>
      </c>
      <c r="K28" s="30">
        <v>26</v>
      </c>
      <c r="L28" s="30">
        <v>26</v>
      </c>
      <c r="M28" s="30">
        <v>24</v>
      </c>
      <c r="N28" s="30">
        <v>29</v>
      </c>
      <c r="O28" s="30">
        <v>31</v>
      </c>
      <c r="P28" s="30">
        <v>30</v>
      </c>
      <c r="Q28" s="30">
        <v>27</v>
      </c>
      <c r="R28" s="30">
        <v>29</v>
      </c>
      <c r="S28" s="30">
        <v>28</v>
      </c>
      <c r="T28" s="30">
        <v>33</v>
      </c>
      <c r="U28" s="30">
        <v>37</v>
      </c>
      <c r="V28" s="30">
        <v>34</v>
      </c>
      <c r="W28" s="30">
        <v>29</v>
      </c>
      <c r="X28" s="3">
        <v>26</v>
      </c>
      <c r="Y28" s="3">
        <v>29</v>
      </c>
      <c r="Z28" s="3">
        <v>31</v>
      </c>
      <c r="AA28" s="3">
        <v>31</v>
      </c>
      <c r="AB28" s="3">
        <v>31</v>
      </c>
      <c r="AC28" s="3">
        <v>31</v>
      </c>
      <c r="AD28" s="3">
        <v>31</v>
      </c>
      <c r="AE28" s="3">
        <v>32</v>
      </c>
      <c r="AF28" s="3">
        <v>32</v>
      </c>
      <c r="AG28" s="3">
        <v>31</v>
      </c>
      <c r="AH28" s="3">
        <v>32</v>
      </c>
      <c r="AI28" s="3">
        <v>32</v>
      </c>
      <c r="AJ28" s="3">
        <v>31</v>
      </c>
      <c r="AK28" s="3">
        <v>34</v>
      </c>
      <c r="AL28" s="3">
        <v>33</v>
      </c>
      <c r="AM28" s="3">
        <v>34</v>
      </c>
      <c r="AN28" s="3">
        <v>33</v>
      </c>
      <c r="AO28" s="3">
        <v>31</v>
      </c>
      <c r="AP28" s="3">
        <v>31</v>
      </c>
      <c r="AQ28" s="3">
        <v>32</v>
      </c>
      <c r="AR28" s="3">
        <v>31</v>
      </c>
      <c r="AS28" s="3">
        <v>31</v>
      </c>
      <c r="AT28" s="3">
        <v>31</v>
      </c>
      <c r="AU28" s="3">
        <v>34</v>
      </c>
      <c r="AV28" s="3">
        <v>33</v>
      </c>
      <c r="AW28" s="3">
        <v>35</v>
      </c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5">
      <c r="A29" s="2" t="s">
        <v>530</v>
      </c>
      <c r="B29" s="2" t="s">
        <v>531</v>
      </c>
      <c r="C29" t="s">
        <v>62</v>
      </c>
      <c r="E29" s="3">
        <v>42</v>
      </c>
      <c r="F29" s="3">
        <v>25</v>
      </c>
      <c r="G29" s="30">
        <v>25</v>
      </c>
      <c r="H29" s="30">
        <v>25</v>
      </c>
      <c r="I29" s="30">
        <v>26</v>
      </c>
      <c r="J29" s="30">
        <v>28</v>
      </c>
      <c r="K29" s="30">
        <v>31</v>
      </c>
      <c r="L29" s="30">
        <v>32</v>
      </c>
      <c r="M29" s="30">
        <v>32</v>
      </c>
      <c r="N29" s="30">
        <v>34</v>
      </c>
      <c r="O29" s="30">
        <v>32</v>
      </c>
      <c r="P29" s="30">
        <v>32</v>
      </c>
      <c r="Q29" s="30">
        <v>29</v>
      </c>
      <c r="R29" s="30">
        <v>31</v>
      </c>
      <c r="S29" s="30">
        <v>34</v>
      </c>
      <c r="T29" s="30">
        <v>39</v>
      </c>
      <c r="U29" s="30">
        <v>39</v>
      </c>
      <c r="V29" s="30">
        <v>39</v>
      </c>
      <c r="W29" s="30"/>
      <c r="X29" s="3">
        <v>37</v>
      </c>
      <c r="Y29" s="3">
        <v>35</v>
      </c>
      <c r="Z29" s="3">
        <v>35</v>
      </c>
      <c r="AA29" s="3">
        <v>35</v>
      </c>
      <c r="AB29" s="3">
        <v>36</v>
      </c>
      <c r="AC29" s="3">
        <v>33</v>
      </c>
      <c r="AD29" s="3">
        <v>36</v>
      </c>
      <c r="AE29" s="3">
        <v>36</v>
      </c>
      <c r="AF29" s="3">
        <v>34</v>
      </c>
      <c r="AG29" s="3">
        <v>34</v>
      </c>
      <c r="AH29" s="3">
        <v>34</v>
      </c>
      <c r="AI29" s="3">
        <v>34</v>
      </c>
      <c r="AJ29" s="3">
        <v>35</v>
      </c>
      <c r="AK29" s="3">
        <v>37</v>
      </c>
      <c r="AL29" s="3">
        <v>34</v>
      </c>
      <c r="AM29" s="3">
        <v>37</v>
      </c>
      <c r="AN29" s="3">
        <v>36</v>
      </c>
      <c r="AO29" s="3">
        <v>35</v>
      </c>
      <c r="AP29" s="3">
        <v>34</v>
      </c>
      <c r="AQ29" s="3">
        <v>35</v>
      </c>
      <c r="AR29" s="3">
        <v>34</v>
      </c>
      <c r="AS29" s="3">
        <v>33</v>
      </c>
      <c r="AT29" s="3">
        <v>34</v>
      </c>
      <c r="AU29" s="3">
        <v>37</v>
      </c>
      <c r="AV29" s="3">
        <v>37</v>
      </c>
      <c r="AW29" s="3">
        <v>37</v>
      </c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5">
      <c r="A30" s="2" t="s">
        <v>774</v>
      </c>
      <c r="B30" s="2" t="s">
        <v>775</v>
      </c>
      <c r="C30" t="s">
        <v>56</v>
      </c>
      <c r="E30" s="3">
        <v>1</v>
      </c>
      <c r="F30" s="3">
        <v>26</v>
      </c>
      <c r="G30" s="30">
        <v>26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2" t="s">
        <v>569</v>
      </c>
      <c r="B31" s="2" t="s">
        <v>485</v>
      </c>
      <c r="C31" t="s">
        <v>39</v>
      </c>
      <c r="E31" s="3">
        <v>27</v>
      </c>
      <c r="F31" s="3">
        <v>27</v>
      </c>
      <c r="G31" s="30">
        <v>27</v>
      </c>
      <c r="H31" s="30">
        <v>29</v>
      </c>
      <c r="I31" s="30">
        <v>27</v>
      </c>
      <c r="J31" s="30">
        <v>33</v>
      </c>
      <c r="K31" s="30">
        <v>34</v>
      </c>
      <c r="L31" s="30">
        <v>35</v>
      </c>
      <c r="M31" s="30">
        <v>35</v>
      </c>
      <c r="N31" s="30">
        <v>36</v>
      </c>
      <c r="O31" s="30">
        <v>38</v>
      </c>
      <c r="P31" s="30">
        <v>35</v>
      </c>
      <c r="Q31" s="30">
        <v>36</v>
      </c>
      <c r="R31" s="30">
        <v>36</v>
      </c>
      <c r="S31" s="30">
        <v>40</v>
      </c>
      <c r="T31" s="30"/>
      <c r="U31" s="30">
        <v>38</v>
      </c>
      <c r="V31" s="30">
        <v>37</v>
      </c>
      <c r="W31" s="30">
        <v>40</v>
      </c>
      <c r="X31" s="3">
        <v>35</v>
      </c>
      <c r="Y31" s="3">
        <v>33</v>
      </c>
      <c r="Z31" s="3">
        <v>34</v>
      </c>
      <c r="AA31" s="3">
        <v>33</v>
      </c>
      <c r="AB31" s="3">
        <v>35</v>
      </c>
      <c r="AC31" s="3">
        <v>35</v>
      </c>
      <c r="AD31" s="3">
        <v>35</v>
      </c>
      <c r="AE31" s="3">
        <v>35</v>
      </c>
      <c r="AF31" s="3">
        <v>35</v>
      </c>
      <c r="AG31" s="3">
        <v>37</v>
      </c>
      <c r="AH31" s="3">
        <v>40</v>
      </c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2" t="s">
        <v>547</v>
      </c>
      <c r="B32" s="2" t="s">
        <v>524</v>
      </c>
      <c r="C32" t="s">
        <v>199</v>
      </c>
      <c r="E32" s="3">
        <v>43</v>
      </c>
      <c r="F32" s="3">
        <v>24</v>
      </c>
      <c r="G32" s="30">
        <v>28</v>
      </c>
      <c r="H32" s="30">
        <v>26</v>
      </c>
      <c r="I32" s="30">
        <v>24</v>
      </c>
      <c r="J32" s="30">
        <v>26</v>
      </c>
      <c r="K32" s="30">
        <v>27</v>
      </c>
      <c r="L32" s="30">
        <v>27</v>
      </c>
      <c r="M32" s="30">
        <v>25</v>
      </c>
      <c r="N32" s="30">
        <v>27</v>
      </c>
      <c r="O32" s="30">
        <v>28</v>
      </c>
      <c r="P32" s="30">
        <v>26</v>
      </c>
      <c r="Q32" s="30">
        <v>26</v>
      </c>
      <c r="R32" s="30">
        <v>27</v>
      </c>
      <c r="S32" s="30">
        <v>29</v>
      </c>
      <c r="T32" s="30">
        <v>34</v>
      </c>
      <c r="U32" s="30">
        <v>33</v>
      </c>
      <c r="V32" s="30">
        <v>35</v>
      </c>
      <c r="W32" s="30">
        <v>37</v>
      </c>
      <c r="X32" s="3">
        <v>34</v>
      </c>
      <c r="Y32" s="3">
        <v>34</v>
      </c>
      <c r="Z32" s="3">
        <v>37</v>
      </c>
      <c r="AA32" s="3">
        <v>37</v>
      </c>
      <c r="AB32" s="3">
        <v>33</v>
      </c>
      <c r="AC32" s="3">
        <v>34</v>
      </c>
      <c r="AD32" s="3">
        <v>37</v>
      </c>
      <c r="AE32" s="3">
        <v>38</v>
      </c>
      <c r="AF32" s="3">
        <v>37</v>
      </c>
      <c r="AG32" s="3">
        <v>36</v>
      </c>
      <c r="AH32" s="3">
        <v>36</v>
      </c>
      <c r="AI32" s="3">
        <v>35</v>
      </c>
      <c r="AJ32" s="3">
        <v>37</v>
      </c>
      <c r="AK32" s="3">
        <v>39</v>
      </c>
      <c r="AL32" s="3">
        <v>38</v>
      </c>
      <c r="AM32" s="3">
        <v>39</v>
      </c>
      <c r="AN32" s="3">
        <v>38</v>
      </c>
      <c r="AO32" s="3">
        <v>36</v>
      </c>
      <c r="AP32" s="3">
        <v>36</v>
      </c>
      <c r="AQ32" s="3">
        <v>37</v>
      </c>
      <c r="AR32" s="3">
        <v>37</v>
      </c>
      <c r="AS32" s="3">
        <v>37</v>
      </c>
      <c r="AT32" s="3">
        <v>37</v>
      </c>
      <c r="AU32" s="3">
        <v>36</v>
      </c>
      <c r="AV32" s="3">
        <v>38</v>
      </c>
      <c r="AW32" s="3">
        <v>34</v>
      </c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2" t="s">
        <v>534</v>
      </c>
      <c r="B33" s="2" t="s">
        <v>475</v>
      </c>
      <c r="C33" t="s">
        <v>62</v>
      </c>
      <c r="E33" s="3">
        <v>43</v>
      </c>
      <c r="F33" s="3">
        <v>20</v>
      </c>
      <c r="G33" s="3">
        <v>29</v>
      </c>
      <c r="H33" s="3">
        <v>28</v>
      </c>
      <c r="I33" s="3">
        <v>25</v>
      </c>
      <c r="J33" s="3">
        <v>27</v>
      </c>
      <c r="K33" s="3">
        <v>28</v>
      </c>
      <c r="L33" s="3">
        <v>30</v>
      </c>
      <c r="M33" s="3">
        <v>23</v>
      </c>
      <c r="N33" s="3">
        <v>28</v>
      </c>
      <c r="O33" s="3">
        <v>30</v>
      </c>
      <c r="P33" s="3">
        <v>29</v>
      </c>
      <c r="Q33" s="3">
        <v>28</v>
      </c>
      <c r="R33" s="3">
        <v>28</v>
      </c>
      <c r="S33" s="3">
        <v>30</v>
      </c>
      <c r="T33" s="3">
        <v>31</v>
      </c>
      <c r="U33" s="3">
        <v>31</v>
      </c>
      <c r="V33" s="3">
        <v>30</v>
      </c>
      <c r="W33" s="3">
        <v>33</v>
      </c>
      <c r="X33" s="3">
        <v>29</v>
      </c>
      <c r="Y33" s="3">
        <v>28</v>
      </c>
      <c r="Z33" s="3">
        <v>29</v>
      </c>
      <c r="AA33" s="3">
        <v>27</v>
      </c>
      <c r="AB33" s="3">
        <v>27</v>
      </c>
      <c r="AC33" s="3">
        <v>23</v>
      </c>
      <c r="AD33" s="3">
        <v>21</v>
      </c>
      <c r="AE33" s="3">
        <v>20</v>
      </c>
      <c r="AF33" s="3">
        <v>20</v>
      </c>
      <c r="AG33" s="3">
        <v>24</v>
      </c>
      <c r="AH33" s="3">
        <v>27</v>
      </c>
      <c r="AI33" s="3">
        <v>29</v>
      </c>
      <c r="AJ33" s="3">
        <v>29</v>
      </c>
      <c r="AK33" s="3">
        <v>30</v>
      </c>
      <c r="AL33" s="3">
        <v>30</v>
      </c>
      <c r="AM33" s="3">
        <v>32</v>
      </c>
      <c r="AN33" s="3">
        <v>29</v>
      </c>
      <c r="AO33" s="3">
        <v>27</v>
      </c>
      <c r="AP33" s="3">
        <v>27</v>
      </c>
      <c r="AQ33" s="3">
        <v>27</v>
      </c>
      <c r="AR33" s="3">
        <v>26</v>
      </c>
      <c r="AS33" s="3">
        <v>25</v>
      </c>
      <c r="AT33" s="3">
        <v>25</v>
      </c>
      <c r="AU33" s="3">
        <v>25</v>
      </c>
      <c r="AV33" s="3">
        <v>26</v>
      </c>
      <c r="AW33" s="3">
        <v>26</v>
      </c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2" t="s">
        <v>551</v>
      </c>
      <c r="B34" s="2" t="s">
        <v>475</v>
      </c>
      <c r="C34" t="s">
        <v>426</v>
      </c>
      <c r="E34" s="3">
        <v>43</v>
      </c>
      <c r="F34" s="3">
        <v>26</v>
      </c>
      <c r="G34" s="3">
        <v>30</v>
      </c>
      <c r="H34" s="3">
        <v>31</v>
      </c>
      <c r="I34" s="3">
        <v>28</v>
      </c>
      <c r="J34" s="3">
        <v>34</v>
      </c>
      <c r="K34" s="3">
        <v>36</v>
      </c>
      <c r="L34" s="3">
        <v>29</v>
      </c>
      <c r="M34" s="3">
        <v>28</v>
      </c>
      <c r="N34" s="3">
        <v>33</v>
      </c>
      <c r="O34" s="3">
        <v>36</v>
      </c>
      <c r="P34" s="3">
        <v>34</v>
      </c>
      <c r="Q34" s="3">
        <v>35</v>
      </c>
      <c r="R34" s="3">
        <v>34</v>
      </c>
      <c r="S34" s="3">
        <v>36</v>
      </c>
      <c r="T34" s="3">
        <v>36</v>
      </c>
      <c r="U34" s="3">
        <v>32</v>
      </c>
      <c r="V34" s="3">
        <v>32</v>
      </c>
      <c r="W34" s="3">
        <v>39</v>
      </c>
      <c r="X34" s="3">
        <v>33</v>
      </c>
      <c r="Y34" s="3">
        <v>32</v>
      </c>
      <c r="Z34" s="3">
        <v>32</v>
      </c>
      <c r="AA34" s="3">
        <v>30</v>
      </c>
      <c r="AB34" s="3">
        <v>29</v>
      </c>
      <c r="AC34" s="3">
        <v>26</v>
      </c>
      <c r="AD34" s="3">
        <v>26</v>
      </c>
      <c r="AE34" s="3">
        <v>27</v>
      </c>
      <c r="AF34" s="3">
        <v>30</v>
      </c>
      <c r="AG34" s="3">
        <v>30</v>
      </c>
      <c r="AH34" s="3">
        <v>31</v>
      </c>
      <c r="AI34" s="3">
        <v>31</v>
      </c>
      <c r="AJ34" s="3">
        <v>33</v>
      </c>
      <c r="AK34" s="3">
        <v>35</v>
      </c>
      <c r="AL34" s="3">
        <v>36</v>
      </c>
      <c r="AM34" s="3">
        <v>36</v>
      </c>
      <c r="AN34" s="3">
        <v>35</v>
      </c>
      <c r="AO34" s="3">
        <v>34</v>
      </c>
      <c r="AP34" s="3">
        <v>33</v>
      </c>
      <c r="AQ34" s="3">
        <v>34</v>
      </c>
      <c r="AR34" s="3">
        <v>35</v>
      </c>
      <c r="AS34" s="3">
        <v>34</v>
      </c>
      <c r="AT34" s="3">
        <v>33</v>
      </c>
      <c r="AU34" s="3">
        <v>38</v>
      </c>
      <c r="AV34" s="3">
        <v>40</v>
      </c>
      <c r="AW34" s="3">
        <v>40</v>
      </c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2" t="s">
        <v>536</v>
      </c>
      <c r="B35" s="2" t="s">
        <v>475</v>
      </c>
      <c r="C35" t="s">
        <v>426</v>
      </c>
      <c r="E35" s="3">
        <v>43</v>
      </c>
      <c r="F35" s="3">
        <v>19</v>
      </c>
      <c r="G35" s="3">
        <v>31</v>
      </c>
      <c r="H35" s="3">
        <v>32</v>
      </c>
      <c r="I35" s="3">
        <v>32</v>
      </c>
      <c r="J35" s="3">
        <v>30</v>
      </c>
      <c r="K35" s="3">
        <v>33</v>
      </c>
      <c r="L35" s="3">
        <v>33</v>
      </c>
      <c r="M35" s="3">
        <v>31</v>
      </c>
      <c r="N35" s="3">
        <v>30</v>
      </c>
      <c r="O35" s="3">
        <v>39</v>
      </c>
      <c r="P35" s="3">
        <v>31</v>
      </c>
      <c r="Q35" s="3">
        <v>31</v>
      </c>
      <c r="R35" s="3">
        <v>33</v>
      </c>
      <c r="S35" s="3">
        <v>33</v>
      </c>
      <c r="T35" s="3">
        <v>30</v>
      </c>
      <c r="U35" s="3">
        <v>28</v>
      </c>
      <c r="V35" s="3">
        <v>25</v>
      </c>
      <c r="W35" s="3">
        <v>25</v>
      </c>
      <c r="X35" s="3">
        <v>27</v>
      </c>
      <c r="Y35" s="3">
        <v>30</v>
      </c>
      <c r="Z35" s="3">
        <v>30</v>
      </c>
      <c r="AA35" s="3">
        <v>28</v>
      </c>
      <c r="AB35" s="3">
        <v>28</v>
      </c>
      <c r="AC35" s="3">
        <v>25</v>
      </c>
      <c r="AD35">
        <v>19</v>
      </c>
      <c r="AE35" s="3">
        <v>22</v>
      </c>
      <c r="AF35">
        <v>28</v>
      </c>
      <c r="AG35" s="3">
        <v>29</v>
      </c>
      <c r="AH35">
        <v>30</v>
      </c>
      <c r="AI35" s="3">
        <v>30</v>
      </c>
      <c r="AJ35">
        <v>30</v>
      </c>
      <c r="AK35" s="3">
        <v>32</v>
      </c>
      <c r="AL35">
        <v>31</v>
      </c>
      <c r="AM35" s="3">
        <v>30</v>
      </c>
      <c r="AN35">
        <v>30</v>
      </c>
      <c r="AO35" s="3">
        <v>30</v>
      </c>
      <c r="AP35">
        <v>30</v>
      </c>
      <c r="AQ35" s="3">
        <v>29</v>
      </c>
      <c r="AR35">
        <v>28</v>
      </c>
      <c r="AS35" s="3">
        <v>28</v>
      </c>
      <c r="AT35">
        <v>27</v>
      </c>
      <c r="AU35" s="3">
        <v>30</v>
      </c>
      <c r="AV35">
        <v>30</v>
      </c>
      <c r="AW35" s="3">
        <v>28</v>
      </c>
      <c r="AY35" s="3"/>
      <c r="BA35" s="3"/>
      <c r="BC35" s="3"/>
      <c r="BE35" s="3"/>
    </row>
    <row r="36" spans="1:58" x14ac:dyDescent="0.25">
      <c r="A36" s="2" t="s">
        <v>1183</v>
      </c>
      <c r="B36" s="2" t="s">
        <v>1184</v>
      </c>
      <c r="C36" t="s">
        <v>199</v>
      </c>
      <c r="E36" s="3">
        <v>1</v>
      </c>
      <c r="F36" s="3">
        <v>32</v>
      </c>
      <c r="G36" s="3">
        <v>32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A37" s="2" t="s">
        <v>546</v>
      </c>
      <c r="B37" s="2" t="s">
        <v>475</v>
      </c>
      <c r="C37" t="s">
        <v>62</v>
      </c>
      <c r="E37" s="3">
        <v>43</v>
      </c>
      <c r="F37" s="3">
        <v>10</v>
      </c>
      <c r="G37" s="3">
        <v>33</v>
      </c>
      <c r="H37" s="3">
        <v>33</v>
      </c>
      <c r="I37" s="3">
        <v>31</v>
      </c>
      <c r="J37" s="3">
        <v>31</v>
      </c>
      <c r="K37" s="3">
        <v>32</v>
      </c>
      <c r="L37" s="3">
        <v>34</v>
      </c>
      <c r="M37" s="3">
        <v>33</v>
      </c>
      <c r="N37" s="3">
        <v>37</v>
      </c>
      <c r="O37" s="3">
        <v>27</v>
      </c>
      <c r="P37" s="3">
        <v>25</v>
      </c>
      <c r="Q37" s="3">
        <v>24</v>
      </c>
      <c r="R37" s="3">
        <v>26</v>
      </c>
      <c r="S37" s="3">
        <v>27</v>
      </c>
      <c r="T37" s="3">
        <v>27</v>
      </c>
      <c r="U37" s="3">
        <v>26</v>
      </c>
      <c r="V37" s="3">
        <v>24</v>
      </c>
      <c r="W37" s="3">
        <v>28</v>
      </c>
      <c r="X37" s="3">
        <v>25</v>
      </c>
      <c r="Y37" s="3">
        <v>25</v>
      </c>
      <c r="Z37" s="3">
        <v>26</v>
      </c>
      <c r="AA37" s="3">
        <v>22</v>
      </c>
      <c r="AB37" s="3">
        <v>19</v>
      </c>
      <c r="AC37" s="3">
        <v>14</v>
      </c>
      <c r="AD37" s="3">
        <v>10</v>
      </c>
      <c r="AE37" s="3">
        <v>12</v>
      </c>
      <c r="AF37" s="3">
        <v>16</v>
      </c>
      <c r="AG37" s="3">
        <v>19</v>
      </c>
      <c r="AH37" s="3">
        <v>18</v>
      </c>
      <c r="AI37" s="3">
        <v>20</v>
      </c>
      <c r="AJ37" s="3">
        <v>22</v>
      </c>
      <c r="AK37" s="3">
        <v>24</v>
      </c>
      <c r="AL37" s="3">
        <v>23</v>
      </c>
      <c r="AM37" s="3">
        <v>23</v>
      </c>
      <c r="AN37" s="3">
        <v>20</v>
      </c>
      <c r="AO37" s="3">
        <v>18</v>
      </c>
      <c r="AP37" s="3">
        <v>15</v>
      </c>
      <c r="AQ37" s="3">
        <v>13</v>
      </c>
      <c r="AR37" s="3">
        <v>13</v>
      </c>
      <c r="AS37" s="3">
        <v>11</v>
      </c>
      <c r="AT37" s="3">
        <v>13</v>
      </c>
      <c r="AU37" s="3">
        <v>13</v>
      </c>
      <c r="AV37" s="3">
        <v>15</v>
      </c>
      <c r="AW37" s="3">
        <v>16</v>
      </c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A38" s="2" t="s">
        <v>540</v>
      </c>
      <c r="B38" s="2" t="s">
        <v>463</v>
      </c>
      <c r="C38" t="s">
        <v>62</v>
      </c>
      <c r="E38" s="3">
        <v>41</v>
      </c>
      <c r="F38" s="3">
        <v>29</v>
      </c>
      <c r="G38" s="3">
        <v>34</v>
      </c>
      <c r="H38" s="3">
        <v>34</v>
      </c>
      <c r="I38" s="3">
        <v>29</v>
      </c>
      <c r="J38" s="3">
        <v>29</v>
      </c>
      <c r="K38" s="3">
        <v>30</v>
      </c>
      <c r="L38" s="3">
        <v>31</v>
      </c>
      <c r="M38" s="3">
        <v>29</v>
      </c>
      <c r="N38" s="3">
        <v>31</v>
      </c>
      <c r="O38" s="3">
        <v>34</v>
      </c>
      <c r="P38" s="3">
        <v>33</v>
      </c>
      <c r="Q38" s="3">
        <v>30</v>
      </c>
      <c r="R38" s="3">
        <v>30</v>
      </c>
      <c r="S38" s="3">
        <v>32</v>
      </c>
      <c r="T38" s="3">
        <v>38</v>
      </c>
      <c r="U38" s="3"/>
      <c r="V38" s="3">
        <v>40</v>
      </c>
      <c r="W38" s="3"/>
      <c r="X38" s="3">
        <v>32</v>
      </c>
      <c r="Y38" s="3">
        <v>36</v>
      </c>
      <c r="Z38" s="3">
        <v>36</v>
      </c>
      <c r="AA38" s="3">
        <v>32</v>
      </c>
      <c r="AB38" s="3">
        <v>34</v>
      </c>
      <c r="AC38" s="3">
        <v>32</v>
      </c>
      <c r="AD38" s="3">
        <v>34</v>
      </c>
      <c r="AE38" s="3">
        <v>34</v>
      </c>
      <c r="AF38" s="3">
        <v>33</v>
      </c>
      <c r="AG38" s="3">
        <v>33</v>
      </c>
      <c r="AH38" s="3">
        <v>35</v>
      </c>
      <c r="AI38" s="3">
        <v>33</v>
      </c>
      <c r="AJ38" s="3">
        <v>34</v>
      </c>
      <c r="AK38" s="3">
        <v>36</v>
      </c>
      <c r="AL38" s="3">
        <v>35</v>
      </c>
      <c r="AM38" s="3">
        <v>35</v>
      </c>
      <c r="AN38" s="3">
        <v>34</v>
      </c>
      <c r="AO38" s="3">
        <v>33</v>
      </c>
      <c r="AP38" s="3">
        <v>32</v>
      </c>
      <c r="AQ38" s="3">
        <v>33</v>
      </c>
      <c r="AR38" s="3">
        <v>32</v>
      </c>
      <c r="AS38" s="3">
        <v>32</v>
      </c>
      <c r="AT38" s="3">
        <v>32</v>
      </c>
      <c r="AU38" s="3">
        <v>35</v>
      </c>
      <c r="AV38" s="3">
        <v>36</v>
      </c>
      <c r="AW38" s="3">
        <v>33</v>
      </c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A39" s="2" t="s">
        <v>544</v>
      </c>
      <c r="B39" s="2" t="s">
        <v>447</v>
      </c>
      <c r="C39" t="s">
        <v>62</v>
      </c>
      <c r="E39" s="3">
        <v>12</v>
      </c>
      <c r="F39" s="3">
        <v>29</v>
      </c>
      <c r="G39" s="3">
        <v>35</v>
      </c>
      <c r="H39" s="3">
        <v>30</v>
      </c>
      <c r="I39" s="3">
        <v>30</v>
      </c>
      <c r="J39" s="3">
        <v>32</v>
      </c>
      <c r="K39" s="3">
        <v>29</v>
      </c>
      <c r="L39" s="3">
        <v>36</v>
      </c>
      <c r="M39" s="3">
        <v>34</v>
      </c>
      <c r="N39" s="3">
        <v>39</v>
      </c>
      <c r="O39" s="3">
        <v>40</v>
      </c>
      <c r="P39" s="3">
        <v>37</v>
      </c>
      <c r="Q39" s="3">
        <v>39</v>
      </c>
      <c r="R39" s="3">
        <v>39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2" t="s">
        <v>117</v>
      </c>
      <c r="B40" s="2" t="s">
        <v>34</v>
      </c>
      <c r="C40" t="s">
        <v>19</v>
      </c>
      <c r="E40" s="3">
        <v>20</v>
      </c>
      <c r="F40" s="3">
        <v>21</v>
      </c>
      <c r="G40" s="3">
        <v>36</v>
      </c>
      <c r="H40" s="3">
        <v>35</v>
      </c>
      <c r="I40" s="3">
        <v>33</v>
      </c>
      <c r="J40" s="3">
        <v>36</v>
      </c>
      <c r="K40" s="3">
        <v>37</v>
      </c>
      <c r="L40" s="3">
        <v>28</v>
      </c>
      <c r="M40" s="3">
        <v>27</v>
      </c>
      <c r="N40" s="3">
        <v>32</v>
      </c>
      <c r="O40" s="3">
        <v>35</v>
      </c>
      <c r="P40" s="3">
        <v>28</v>
      </c>
      <c r="Q40" s="3">
        <v>23</v>
      </c>
      <c r="R40" s="3">
        <v>21</v>
      </c>
      <c r="S40" s="3">
        <v>23</v>
      </c>
      <c r="T40" s="3">
        <v>28</v>
      </c>
      <c r="U40" s="3">
        <v>35</v>
      </c>
      <c r="V40" s="3">
        <v>38</v>
      </c>
      <c r="W40" s="3">
        <v>38</v>
      </c>
      <c r="X40" s="3">
        <v>39</v>
      </c>
      <c r="Y40" s="3">
        <v>38</v>
      </c>
      <c r="Z40" s="3">
        <v>39</v>
      </c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2" t="s">
        <v>567</v>
      </c>
      <c r="B41" s="2" t="s">
        <v>568</v>
      </c>
      <c r="C41" t="s">
        <v>21</v>
      </c>
      <c r="E41" s="3">
        <v>4</v>
      </c>
      <c r="F41" s="3">
        <v>37</v>
      </c>
      <c r="G41" s="3">
        <v>37</v>
      </c>
      <c r="H41" s="3">
        <v>38</v>
      </c>
      <c r="I41" s="3">
        <v>37</v>
      </c>
      <c r="J41" s="3">
        <v>40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A42" s="2" t="s">
        <v>541</v>
      </c>
      <c r="B42" s="2" t="s">
        <v>447</v>
      </c>
      <c r="C42" t="s">
        <v>62</v>
      </c>
      <c r="E42" s="3">
        <v>31</v>
      </c>
      <c r="F42" s="3">
        <v>34</v>
      </c>
      <c r="G42" s="3">
        <v>38</v>
      </c>
      <c r="H42" s="3">
        <v>36</v>
      </c>
      <c r="I42" s="3">
        <v>34</v>
      </c>
      <c r="J42" s="3">
        <v>35</v>
      </c>
      <c r="K42" s="3">
        <v>35</v>
      </c>
      <c r="L42" s="3">
        <v>37</v>
      </c>
      <c r="M42" s="3">
        <v>37</v>
      </c>
      <c r="N42" s="3">
        <v>38</v>
      </c>
      <c r="O42" s="3"/>
      <c r="P42" s="3">
        <v>40</v>
      </c>
      <c r="Q42" s="3">
        <v>38</v>
      </c>
      <c r="R42" s="3">
        <v>37</v>
      </c>
      <c r="S42" s="3">
        <v>39</v>
      </c>
      <c r="T42" s="3"/>
      <c r="U42" s="3"/>
      <c r="V42" s="3"/>
      <c r="W42" s="3"/>
      <c r="X42" s="3"/>
      <c r="Y42" s="3">
        <v>40</v>
      </c>
      <c r="Z42" s="3">
        <v>40</v>
      </c>
      <c r="AA42" s="3">
        <v>40</v>
      </c>
      <c r="AB42" s="3"/>
      <c r="AC42" s="3">
        <v>38</v>
      </c>
      <c r="AD42" s="3">
        <v>40</v>
      </c>
      <c r="AE42" s="3">
        <v>40</v>
      </c>
      <c r="AF42" s="3">
        <v>38</v>
      </c>
      <c r="AG42" s="3">
        <v>38</v>
      </c>
      <c r="AH42" s="3">
        <v>38</v>
      </c>
      <c r="AI42" s="3">
        <v>36</v>
      </c>
      <c r="AJ42" s="3">
        <v>36</v>
      </c>
      <c r="AK42" s="3">
        <v>40</v>
      </c>
      <c r="AL42" s="3">
        <v>37</v>
      </c>
      <c r="AM42" s="3">
        <v>38</v>
      </c>
      <c r="AN42" s="3">
        <v>37</v>
      </c>
      <c r="AO42" s="3">
        <v>37</v>
      </c>
      <c r="AP42" s="3">
        <v>37</v>
      </c>
      <c r="AQ42" s="3">
        <v>38</v>
      </c>
      <c r="AR42" s="3">
        <v>36</v>
      </c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A43" s="2" t="s">
        <v>496</v>
      </c>
      <c r="B43" s="2" t="s">
        <v>494</v>
      </c>
      <c r="C43" t="s">
        <v>441</v>
      </c>
      <c r="E43" s="3">
        <v>3</v>
      </c>
      <c r="F43" s="3">
        <v>39</v>
      </c>
      <c r="G43" s="3">
        <v>39</v>
      </c>
      <c r="H43" s="3">
        <v>40</v>
      </c>
      <c r="I43" s="3">
        <v>40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E43" s="3"/>
      <c r="AG43" s="3"/>
      <c r="AI43" s="3"/>
      <c r="AK43" s="3"/>
      <c r="AM43" s="3"/>
      <c r="AO43" s="3"/>
      <c r="AQ43" s="3"/>
      <c r="AS43" s="3"/>
      <c r="AU43" s="3"/>
      <c r="AW43" s="3"/>
      <c r="AY43" s="3"/>
      <c r="BA43" s="3"/>
      <c r="BC43" s="3"/>
      <c r="BE43" s="3"/>
    </row>
    <row r="44" spans="1:58" x14ac:dyDescent="0.25">
      <c r="A44" s="2" t="s">
        <v>548</v>
      </c>
      <c r="B44" s="2" t="s">
        <v>501</v>
      </c>
      <c r="C44" t="s">
        <v>438</v>
      </c>
      <c r="E44" s="3">
        <v>32</v>
      </c>
      <c r="F44" s="3">
        <v>29</v>
      </c>
      <c r="G44" s="3">
        <v>40</v>
      </c>
      <c r="H44" s="3">
        <v>39</v>
      </c>
      <c r="I44" s="3">
        <v>36</v>
      </c>
      <c r="J44" s="3">
        <v>37</v>
      </c>
      <c r="K44" s="3">
        <v>40</v>
      </c>
      <c r="L44" s="3">
        <v>39</v>
      </c>
      <c r="M44" s="3">
        <v>38</v>
      </c>
      <c r="N44" s="3">
        <v>40</v>
      </c>
      <c r="O44" s="3"/>
      <c r="P44" s="3"/>
      <c r="Q44" s="3">
        <v>37</v>
      </c>
      <c r="R44" s="3">
        <v>40</v>
      </c>
      <c r="S44" s="3">
        <v>35</v>
      </c>
      <c r="T44" s="3">
        <v>29</v>
      </c>
      <c r="U44" s="3">
        <v>36</v>
      </c>
      <c r="V44" s="3"/>
      <c r="W44" s="3"/>
      <c r="X44" s="3"/>
      <c r="Y44" s="3"/>
      <c r="Z44" s="3"/>
      <c r="AA44" s="3"/>
      <c r="AB44" s="3">
        <v>39</v>
      </c>
      <c r="AC44" s="3">
        <v>39</v>
      </c>
      <c r="AD44" s="3">
        <v>30</v>
      </c>
      <c r="AE44" s="3">
        <v>31</v>
      </c>
      <c r="AF44" s="3">
        <v>31</v>
      </c>
      <c r="AG44" s="3">
        <v>32</v>
      </c>
      <c r="AH44" s="3">
        <v>33</v>
      </c>
      <c r="AI44" s="3">
        <v>37</v>
      </c>
      <c r="AJ44" s="3">
        <v>32</v>
      </c>
      <c r="AK44" s="3">
        <v>33</v>
      </c>
      <c r="AL44" s="3">
        <v>32</v>
      </c>
      <c r="AM44" s="3">
        <v>33</v>
      </c>
      <c r="AN44" s="3">
        <v>32</v>
      </c>
      <c r="AO44" s="3">
        <v>32</v>
      </c>
      <c r="AP44" s="3">
        <v>35</v>
      </c>
      <c r="AQ44" s="3">
        <v>36</v>
      </c>
      <c r="AR44" s="3">
        <v>39</v>
      </c>
      <c r="AS44" s="3">
        <v>39</v>
      </c>
      <c r="AT44" s="3">
        <v>40</v>
      </c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A45" s="2" t="s">
        <v>796</v>
      </c>
      <c r="B45" s="2" t="s">
        <v>589</v>
      </c>
      <c r="C45" t="s">
        <v>590</v>
      </c>
      <c r="E45" s="3">
        <v>1</v>
      </c>
      <c r="F45" s="3">
        <v>21</v>
      </c>
      <c r="G45" s="3"/>
      <c r="H45" s="3">
        <v>21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A46" s="2" t="s">
        <v>554</v>
      </c>
      <c r="B46" s="2" t="s">
        <v>461</v>
      </c>
      <c r="C46" t="s">
        <v>371</v>
      </c>
      <c r="E46" s="3">
        <v>4</v>
      </c>
      <c r="F46" s="3">
        <v>37</v>
      </c>
      <c r="G46" s="3"/>
      <c r="H46" s="3">
        <v>37</v>
      </c>
      <c r="I46" s="3"/>
      <c r="J46" s="3">
        <v>38</v>
      </c>
      <c r="K46" s="3"/>
      <c r="L46" s="3">
        <v>40</v>
      </c>
      <c r="M46" s="3">
        <v>40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2" t="s">
        <v>516</v>
      </c>
      <c r="B47" s="2" t="s">
        <v>422</v>
      </c>
      <c r="C47" t="s">
        <v>426</v>
      </c>
      <c r="E47" s="3">
        <v>7</v>
      </c>
      <c r="F47" s="3">
        <v>16</v>
      </c>
      <c r="G47" s="3"/>
      <c r="H47" s="3"/>
      <c r="I47" s="3">
        <v>38</v>
      </c>
      <c r="J47" s="3"/>
      <c r="K47" s="3">
        <v>38</v>
      </c>
      <c r="L47" s="3">
        <v>16</v>
      </c>
      <c r="M47" s="3">
        <v>26</v>
      </c>
      <c r="N47" s="3">
        <v>18</v>
      </c>
      <c r="O47" s="3">
        <v>24</v>
      </c>
      <c r="P47" s="3"/>
      <c r="Q47" s="3"/>
      <c r="R47" s="3"/>
      <c r="S47" s="3"/>
      <c r="T47" s="3"/>
      <c r="U47" s="3"/>
      <c r="V47" s="3"/>
      <c r="W47" s="3">
        <v>36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A48" s="2" t="s">
        <v>1185</v>
      </c>
      <c r="B48" s="2" t="s">
        <v>529</v>
      </c>
      <c r="C48" t="s">
        <v>450</v>
      </c>
      <c r="E48" s="3">
        <v>10</v>
      </c>
      <c r="F48" s="3">
        <v>38</v>
      </c>
      <c r="G48" s="3"/>
      <c r="H48" s="3"/>
      <c r="I48" s="3">
        <v>39</v>
      </c>
      <c r="J48" s="3">
        <v>39</v>
      </c>
      <c r="K48" s="3">
        <v>39</v>
      </c>
      <c r="L48" s="3"/>
      <c r="M48" s="3">
        <v>39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>
        <v>40</v>
      </c>
      <c r="AN48" s="3"/>
      <c r="AO48" s="3">
        <v>40</v>
      </c>
      <c r="AP48" s="3">
        <v>38</v>
      </c>
      <c r="AQ48" s="3">
        <v>40</v>
      </c>
      <c r="AR48" s="3">
        <v>38</v>
      </c>
      <c r="AS48" s="3"/>
      <c r="AT48" s="3">
        <v>39</v>
      </c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5">
      <c r="A49" s="2" t="s">
        <v>1186</v>
      </c>
      <c r="B49" s="2" t="s">
        <v>1187</v>
      </c>
      <c r="C49" t="s">
        <v>145</v>
      </c>
      <c r="E49" s="3">
        <v>3</v>
      </c>
      <c r="F49" s="3">
        <v>5</v>
      </c>
      <c r="G49" s="3"/>
      <c r="H49" s="3"/>
      <c r="I49" s="3"/>
      <c r="J49" s="3">
        <v>5</v>
      </c>
      <c r="K49" s="3">
        <v>24</v>
      </c>
      <c r="L49" s="3">
        <v>38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25">
      <c r="A50" s="2" t="s">
        <v>1188</v>
      </c>
      <c r="B50" s="2" t="s">
        <v>550</v>
      </c>
      <c r="C50" t="s">
        <v>62</v>
      </c>
      <c r="E50" s="3">
        <v>1</v>
      </c>
      <c r="F50" s="3">
        <v>23</v>
      </c>
      <c r="G50" s="3"/>
      <c r="H50" s="3"/>
      <c r="I50" s="3"/>
      <c r="J50" s="3">
        <v>23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5">
      <c r="A51" s="2" t="s">
        <v>828</v>
      </c>
      <c r="B51" s="2" t="s">
        <v>636</v>
      </c>
      <c r="C51" t="s">
        <v>90</v>
      </c>
      <c r="E51" s="3">
        <v>1</v>
      </c>
      <c r="F51" s="3">
        <v>3</v>
      </c>
      <c r="G51" s="3"/>
      <c r="H51" s="3"/>
      <c r="I51" s="3"/>
      <c r="J51" s="3"/>
      <c r="K51" s="3">
        <v>3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5">
      <c r="A52" s="2" t="s">
        <v>521</v>
      </c>
      <c r="B52" s="2" t="s">
        <v>422</v>
      </c>
      <c r="C52" t="s">
        <v>62</v>
      </c>
      <c r="E52" s="3">
        <v>6</v>
      </c>
      <c r="F52" s="3">
        <v>24</v>
      </c>
      <c r="G52" s="3"/>
      <c r="H52" s="3"/>
      <c r="I52" s="3"/>
      <c r="J52" s="3"/>
      <c r="K52" s="3"/>
      <c r="L52" s="3">
        <v>25</v>
      </c>
      <c r="M52" s="3">
        <v>36</v>
      </c>
      <c r="N52" s="3">
        <v>24</v>
      </c>
      <c r="O52" s="3">
        <v>29</v>
      </c>
      <c r="P52" s="3">
        <v>38</v>
      </c>
      <c r="Q52" s="3">
        <v>40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25">
      <c r="A53" s="2" t="s">
        <v>563</v>
      </c>
      <c r="B53" s="2" t="s">
        <v>563</v>
      </c>
      <c r="C53" t="s">
        <v>24</v>
      </c>
      <c r="E53" s="3">
        <v>25</v>
      </c>
      <c r="F53" s="3">
        <v>26</v>
      </c>
      <c r="G53" s="3"/>
      <c r="H53" s="3"/>
      <c r="I53" s="3"/>
      <c r="J53" s="3"/>
      <c r="K53" s="3"/>
      <c r="L53" s="3"/>
      <c r="M53" s="3">
        <v>30</v>
      </c>
      <c r="N53" s="3">
        <v>26</v>
      </c>
      <c r="O53" s="3">
        <v>37</v>
      </c>
      <c r="P53" s="3">
        <v>39</v>
      </c>
      <c r="Q53" s="3">
        <v>34</v>
      </c>
      <c r="R53" s="3">
        <v>35</v>
      </c>
      <c r="S53" s="3">
        <v>37</v>
      </c>
      <c r="T53" s="3">
        <v>40</v>
      </c>
      <c r="U53" s="3">
        <v>34</v>
      </c>
      <c r="V53" s="3">
        <v>31</v>
      </c>
      <c r="W53" s="3">
        <v>35</v>
      </c>
      <c r="X53" s="3">
        <v>28</v>
      </c>
      <c r="Y53" s="3">
        <v>31</v>
      </c>
      <c r="Z53" s="3">
        <v>33</v>
      </c>
      <c r="AA53" s="3">
        <v>36</v>
      </c>
      <c r="AB53" s="3">
        <v>37</v>
      </c>
      <c r="AC53" s="3">
        <v>36</v>
      </c>
      <c r="AD53" s="3">
        <v>38</v>
      </c>
      <c r="AE53" s="3"/>
      <c r="AF53" s="3"/>
      <c r="AG53" s="3">
        <v>39</v>
      </c>
      <c r="AH53" s="3">
        <v>39</v>
      </c>
      <c r="AI53" s="3">
        <v>39</v>
      </c>
      <c r="AJ53" s="3">
        <v>40</v>
      </c>
      <c r="AK53" s="3"/>
      <c r="AL53" s="3"/>
      <c r="AM53" s="3"/>
      <c r="AN53" s="3">
        <v>39</v>
      </c>
      <c r="AO53" s="3">
        <v>38</v>
      </c>
      <c r="AP53" s="3">
        <v>39</v>
      </c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5">
      <c r="A54" s="2" t="s">
        <v>1189</v>
      </c>
      <c r="B54" s="2" t="s">
        <v>492</v>
      </c>
      <c r="C54" t="s">
        <v>438</v>
      </c>
      <c r="E54" s="3">
        <v>2</v>
      </c>
      <c r="F54" s="3">
        <v>9</v>
      </c>
      <c r="G54" s="3"/>
      <c r="H54" s="3"/>
      <c r="I54" s="3"/>
      <c r="J54" s="3"/>
      <c r="K54" s="3"/>
      <c r="L54" s="3"/>
      <c r="M54" s="3"/>
      <c r="N54" s="3">
        <v>9</v>
      </c>
      <c r="O54" s="3">
        <v>25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25">
      <c r="A55" s="2" t="s">
        <v>513</v>
      </c>
      <c r="B55" s="2" t="s">
        <v>443</v>
      </c>
      <c r="C55" t="s">
        <v>19</v>
      </c>
      <c r="E55" s="3">
        <v>14</v>
      </c>
      <c r="F55" s="3">
        <v>19</v>
      </c>
      <c r="G55" s="3"/>
      <c r="H55" s="3"/>
      <c r="I55" s="3"/>
      <c r="J55" s="3"/>
      <c r="K55" s="3"/>
      <c r="L55" s="3"/>
      <c r="M55" s="3"/>
      <c r="N55" s="3">
        <v>35</v>
      </c>
      <c r="O55" s="3">
        <v>20</v>
      </c>
      <c r="P55" s="3">
        <v>24</v>
      </c>
      <c r="Q55" s="3">
        <v>32</v>
      </c>
      <c r="R55" s="3">
        <v>38</v>
      </c>
      <c r="S55" s="3">
        <v>38</v>
      </c>
      <c r="T55" s="3">
        <v>32</v>
      </c>
      <c r="U55" s="3">
        <v>25</v>
      </c>
      <c r="V55" s="3">
        <v>22</v>
      </c>
      <c r="W55" s="3">
        <v>19</v>
      </c>
      <c r="X55" s="3">
        <v>31</v>
      </c>
      <c r="Y55" s="3"/>
      <c r="Z55" s="3"/>
      <c r="AA55" s="3">
        <v>38</v>
      </c>
      <c r="AB55" s="3">
        <v>38</v>
      </c>
      <c r="AC55" s="3"/>
      <c r="AD55" s="3">
        <v>39</v>
      </c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5">
      <c r="A56" s="2" t="s">
        <v>1190</v>
      </c>
      <c r="B56" s="2" t="s">
        <v>443</v>
      </c>
      <c r="C56" t="s">
        <v>19</v>
      </c>
      <c r="E56" s="3">
        <v>35</v>
      </c>
      <c r="F56" s="3">
        <v>1</v>
      </c>
      <c r="G56" s="3"/>
      <c r="H56" s="3"/>
      <c r="I56" s="3"/>
      <c r="J56" s="3"/>
      <c r="K56" s="3"/>
      <c r="L56" s="3"/>
      <c r="M56" s="3"/>
      <c r="N56" s="3"/>
      <c r="O56" s="3">
        <v>1</v>
      </c>
      <c r="P56" s="3">
        <v>1</v>
      </c>
      <c r="Q56" s="3">
        <v>1</v>
      </c>
      <c r="R56" s="3">
        <v>1</v>
      </c>
      <c r="S56" s="3">
        <v>2</v>
      </c>
      <c r="T56" s="3">
        <v>4</v>
      </c>
      <c r="U56" s="3">
        <v>4</v>
      </c>
      <c r="V56" s="3">
        <v>5</v>
      </c>
      <c r="W56" s="3">
        <v>8</v>
      </c>
      <c r="X56" s="3">
        <v>4</v>
      </c>
      <c r="Y56" s="3">
        <v>4</v>
      </c>
      <c r="Z56" s="3">
        <v>5</v>
      </c>
      <c r="AA56" s="3">
        <v>6</v>
      </c>
      <c r="AB56" s="3">
        <v>6</v>
      </c>
      <c r="AC56" s="3">
        <v>6</v>
      </c>
      <c r="AD56" s="3">
        <v>6</v>
      </c>
      <c r="AE56" s="3">
        <v>10</v>
      </c>
      <c r="AF56" s="3">
        <v>8</v>
      </c>
      <c r="AG56" s="3">
        <v>8</v>
      </c>
      <c r="AH56" s="3">
        <v>11</v>
      </c>
      <c r="AI56" s="3">
        <v>12</v>
      </c>
      <c r="AJ56" s="3">
        <v>14</v>
      </c>
      <c r="AK56" s="3">
        <v>15</v>
      </c>
      <c r="AL56" s="3">
        <v>16</v>
      </c>
      <c r="AM56" s="3">
        <v>21</v>
      </c>
      <c r="AN56" s="3">
        <v>19</v>
      </c>
      <c r="AO56" s="3">
        <v>21</v>
      </c>
      <c r="AP56" s="3">
        <v>17</v>
      </c>
      <c r="AQ56" s="3">
        <v>18</v>
      </c>
      <c r="AR56" s="3">
        <v>19</v>
      </c>
      <c r="AS56" s="3">
        <v>24</v>
      </c>
      <c r="AT56" s="3">
        <v>23</v>
      </c>
      <c r="AU56" s="3">
        <v>28</v>
      </c>
      <c r="AV56" s="3">
        <v>28</v>
      </c>
      <c r="AW56" s="3">
        <v>30</v>
      </c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5">
      <c r="A57" s="2" t="s">
        <v>1191</v>
      </c>
      <c r="B57" s="2" t="s">
        <v>443</v>
      </c>
      <c r="C57" t="s">
        <v>19</v>
      </c>
      <c r="E57" s="3">
        <v>1</v>
      </c>
      <c r="F57" s="3">
        <v>33</v>
      </c>
      <c r="G57" s="3"/>
      <c r="H57" s="3"/>
      <c r="I57" s="3"/>
      <c r="J57" s="3"/>
      <c r="K57" s="3"/>
      <c r="L57" s="3"/>
      <c r="M57" s="3"/>
      <c r="N57" s="3"/>
      <c r="O57" s="3">
        <v>33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25">
      <c r="A58" s="2" t="s">
        <v>1192</v>
      </c>
      <c r="B58" s="2" t="s">
        <v>1193</v>
      </c>
      <c r="C58" t="s">
        <v>39</v>
      </c>
      <c r="E58" s="3">
        <v>1</v>
      </c>
      <c r="F58" s="3">
        <v>17</v>
      </c>
      <c r="G58" s="3"/>
      <c r="H58" s="3"/>
      <c r="I58" s="3"/>
      <c r="J58" s="3"/>
      <c r="K58" s="3"/>
      <c r="L58" s="3"/>
      <c r="M58" s="3"/>
      <c r="N58" s="3"/>
      <c r="O58" s="3"/>
      <c r="P58" s="3">
        <v>17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5">
      <c r="A59" s="2" t="s">
        <v>557</v>
      </c>
      <c r="B59" s="2" t="s">
        <v>558</v>
      </c>
      <c r="C59" t="s">
        <v>438</v>
      </c>
      <c r="E59" s="3">
        <v>16</v>
      </c>
      <c r="F59" s="3">
        <v>22</v>
      </c>
      <c r="G59" s="3"/>
      <c r="H59" s="3"/>
      <c r="I59" s="3"/>
      <c r="J59" s="3"/>
      <c r="K59" s="3"/>
      <c r="L59" s="3"/>
      <c r="M59" s="3"/>
      <c r="N59" s="3"/>
      <c r="O59" s="3"/>
      <c r="P59" s="3">
        <v>36</v>
      </c>
      <c r="Q59" s="3">
        <v>33</v>
      </c>
      <c r="R59" s="3">
        <v>32</v>
      </c>
      <c r="S59" s="3">
        <v>22</v>
      </c>
      <c r="T59" s="3">
        <v>22</v>
      </c>
      <c r="U59" s="3">
        <v>29</v>
      </c>
      <c r="V59" s="3">
        <v>33</v>
      </c>
      <c r="W59" s="3">
        <v>31</v>
      </c>
      <c r="X59" s="3">
        <v>36</v>
      </c>
      <c r="Y59" s="3">
        <v>37</v>
      </c>
      <c r="Z59" s="3">
        <v>38</v>
      </c>
      <c r="AA59" s="3">
        <v>39</v>
      </c>
      <c r="AB59" s="3">
        <v>40</v>
      </c>
      <c r="AC59" s="3">
        <v>40</v>
      </c>
      <c r="AD59" s="3"/>
      <c r="AE59" s="3"/>
      <c r="AF59" s="3">
        <v>40</v>
      </c>
      <c r="AG59" s="3">
        <v>40</v>
      </c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2" t="s">
        <v>917</v>
      </c>
      <c r="B60" s="2" t="s">
        <v>684</v>
      </c>
      <c r="C60" t="s">
        <v>40</v>
      </c>
      <c r="E60" s="3">
        <v>1</v>
      </c>
      <c r="F60" s="3">
        <v>2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>
        <v>2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E60" s="3"/>
      <c r="AG60" s="3"/>
      <c r="AI60" s="3"/>
      <c r="AK60" s="3"/>
      <c r="AM60" s="3"/>
      <c r="AO60" s="3"/>
      <c r="AQ60" s="3"/>
      <c r="AS60" s="3"/>
      <c r="AU60" s="3"/>
      <c r="AW60" s="3"/>
      <c r="AY60" s="3"/>
      <c r="BA60" s="3"/>
      <c r="BC60" s="3"/>
      <c r="BE60" s="3"/>
    </row>
    <row r="61" spans="1:58" x14ac:dyDescent="0.25">
      <c r="A61" s="2" t="s">
        <v>1194</v>
      </c>
      <c r="B61" s="2" t="s">
        <v>501</v>
      </c>
      <c r="C61" t="s">
        <v>438</v>
      </c>
      <c r="E61" s="3">
        <v>31</v>
      </c>
      <c r="F61" s="3">
        <v>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>
        <v>1</v>
      </c>
      <c r="T61" s="3">
        <v>1</v>
      </c>
      <c r="U61" s="3">
        <v>1</v>
      </c>
      <c r="V61" s="3">
        <v>1</v>
      </c>
      <c r="W61" s="3">
        <v>2</v>
      </c>
      <c r="X61" s="3">
        <v>2</v>
      </c>
      <c r="Y61" s="3">
        <v>2</v>
      </c>
      <c r="Z61" s="3">
        <v>2</v>
      </c>
      <c r="AA61" s="3">
        <v>3</v>
      </c>
      <c r="AB61" s="3">
        <v>3</v>
      </c>
      <c r="AC61" s="3">
        <v>3</v>
      </c>
      <c r="AD61" s="3">
        <v>1</v>
      </c>
      <c r="AE61" s="3">
        <v>2</v>
      </c>
      <c r="AF61" s="3">
        <v>2</v>
      </c>
      <c r="AG61" s="3">
        <v>2</v>
      </c>
      <c r="AH61" s="3">
        <v>2</v>
      </c>
      <c r="AI61" s="3">
        <v>3</v>
      </c>
      <c r="AJ61" s="3">
        <v>3</v>
      </c>
      <c r="AK61" s="3">
        <v>3</v>
      </c>
      <c r="AL61" s="3">
        <v>2</v>
      </c>
      <c r="AM61" s="3">
        <v>3</v>
      </c>
      <c r="AN61" s="3">
        <v>3</v>
      </c>
      <c r="AO61" s="3">
        <v>4</v>
      </c>
      <c r="AP61" s="3">
        <v>4</v>
      </c>
      <c r="AQ61" s="3">
        <v>5</v>
      </c>
      <c r="AR61" s="3">
        <v>7</v>
      </c>
      <c r="AS61" s="3">
        <v>7</v>
      </c>
      <c r="AT61" s="3">
        <v>7</v>
      </c>
      <c r="AU61" s="3">
        <v>7</v>
      </c>
      <c r="AV61" s="3">
        <v>7</v>
      </c>
      <c r="AW61" s="3">
        <v>9</v>
      </c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25">
      <c r="A62" s="2" t="s">
        <v>1195</v>
      </c>
      <c r="B62" s="2" t="s">
        <v>558</v>
      </c>
      <c r="C62" t="s">
        <v>438</v>
      </c>
      <c r="E62" s="3">
        <v>2</v>
      </c>
      <c r="F62" s="3">
        <v>31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>
        <v>31</v>
      </c>
      <c r="T62" s="3">
        <v>35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5">
      <c r="A63" s="2" t="s">
        <v>1196</v>
      </c>
      <c r="B63" s="2" t="s">
        <v>558</v>
      </c>
      <c r="C63" t="s">
        <v>438</v>
      </c>
      <c r="E63" s="3">
        <v>6</v>
      </c>
      <c r="F63" s="3">
        <v>3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>
        <v>3</v>
      </c>
      <c r="U63" s="3">
        <v>19</v>
      </c>
      <c r="V63" s="3">
        <v>27</v>
      </c>
      <c r="W63" s="3">
        <v>34</v>
      </c>
      <c r="X63" s="3">
        <v>38</v>
      </c>
      <c r="Y63" s="3">
        <v>39</v>
      </c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25">
      <c r="A64" s="2" t="s">
        <v>559</v>
      </c>
      <c r="B64" s="2" t="s">
        <v>501</v>
      </c>
      <c r="C64" t="s">
        <v>438</v>
      </c>
      <c r="E64" s="3">
        <v>4</v>
      </c>
      <c r="F64" s="3">
        <v>21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>
        <v>37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>
        <v>39</v>
      </c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5">
      <c r="A65" s="2" t="s">
        <v>944</v>
      </c>
      <c r="B65" s="2" t="s">
        <v>58</v>
      </c>
      <c r="C65" t="s">
        <v>579</v>
      </c>
      <c r="E65" s="3">
        <v>1</v>
      </c>
      <c r="F65" s="3">
        <v>11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>
        <v>11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5">
      <c r="A66" s="2" t="s">
        <v>560</v>
      </c>
      <c r="B66" s="2" t="s">
        <v>486</v>
      </c>
      <c r="C66" t="s">
        <v>90</v>
      </c>
      <c r="E66" s="3">
        <v>4</v>
      </c>
      <c r="F66" s="3">
        <v>30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>
        <v>40</v>
      </c>
      <c r="V66" s="3">
        <v>36</v>
      </c>
      <c r="W66" s="3">
        <v>30</v>
      </c>
      <c r="X66" s="3">
        <v>40</v>
      </c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5">
      <c r="A67" s="2" t="s">
        <v>1197</v>
      </c>
      <c r="B67" s="2" t="s">
        <v>1198</v>
      </c>
      <c r="C67" t="s">
        <v>62</v>
      </c>
      <c r="E67" s="3">
        <v>2</v>
      </c>
      <c r="F67" s="3">
        <v>3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>
        <v>3</v>
      </c>
      <c r="W67" s="3">
        <v>21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2" t="s">
        <v>1199</v>
      </c>
      <c r="B68" s="2" t="s">
        <v>1200</v>
      </c>
      <c r="C68" t="s">
        <v>151</v>
      </c>
      <c r="E68" s="3">
        <v>27</v>
      </c>
      <c r="F68" s="3">
        <v>6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>
        <v>32</v>
      </c>
      <c r="X68" s="3">
        <v>30</v>
      </c>
      <c r="Y68" s="3">
        <v>23</v>
      </c>
      <c r="Z68" s="3">
        <v>27</v>
      </c>
      <c r="AA68" s="3">
        <v>29</v>
      </c>
      <c r="AB68" s="3">
        <v>32</v>
      </c>
      <c r="AC68" s="3">
        <v>15</v>
      </c>
      <c r="AD68" s="3">
        <v>12</v>
      </c>
      <c r="AE68" s="3">
        <v>21</v>
      </c>
      <c r="AF68" s="3">
        <v>22</v>
      </c>
      <c r="AG68" s="3">
        <v>27</v>
      </c>
      <c r="AH68" s="3">
        <v>29</v>
      </c>
      <c r="AI68" s="3">
        <v>6</v>
      </c>
      <c r="AJ68" s="3">
        <v>6</v>
      </c>
      <c r="AK68" s="3">
        <v>9</v>
      </c>
      <c r="AL68" s="3">
        <v>10</v>
      </c>
      <c r="AM68" s="3">
        <v>7</v>
      </c>
      <c r="AN68" s="3">
        <v>8</v>
      </c>
      <c r="AO68" s="3">
        <v>8</v>
      </c>
      <c r="AP68" s="3">
        <v>8</v>
      </c>
      <c r="AQ68" s="3">
        <v>9</v>
      </c>
      <c r="AR68" s="3">
        <v>12</v>
      </c>
      <c r="AS68" s="3">
        <v>16</v>
      </c>
      <c r="AT68" s="3">
        <v>26</v>
      </c>
      <c r="AU68" s="3">
        <v>27</v>
      </c>
      <c r="AV68" s="3">
        <v>29</v>
      </c>
      <c r="AW68" s="3">
        <v>29</v>
      </c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2" t="s">
        <v>1201</v>
      </c>
      <c r="B69" s="2" t="s">
        <v>1202</v>
      </c>
      <c r="C69" t="s">
        <v>552</v>
      </c>
      <c r="E69" s="3">
        <v>3</v>
      </c>
      <c r="F69" s="3">
        <v>8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>
        <v>8</v>
      </c>
      <c r="Z69" s="3">
        <v>22</v>
      </c>
      <c r="AA69" s="3">
        <v>34</v>
      </c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5">
      <c r="A70" s="2" t="s">
        <v>565</v>
      </c>
      <c r="B70" s="2" t="s">
        <v>566</v>
      </c>
      <c r="C70" t="s">
        <v>579</v>
      </c>
      <c r="E70" s="3">
        <v>1</v>
      </c>
      <c r="F70" s="3">
        <v>8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>
        <v>8</v>
      </c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5">
      <c r="A71" s="2" t="s">
        <v>1203</v>
      </c>
      <c r="B71" s="2" t="s">
        <v>1204</v>
      </c>
      <c r="C71" t="s">
        <v>40</v>
      </c>
      <c r="E71" s="3">
        <v>2</v>
      </c>
      <c r="F71" s="3">
        <v>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>
        <v>2</v>
      </c>
      <c r="AB71" s="3">
        <v>26</v>
      </c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25">
      <c r="A72" s="2" t="s">
        <v>1205</v>
      </c>
      <c r="B72" s="2" t="s">
        <v>462</v>
      </c>
      <c r="C72" t="s">
        <v>1206</v>
      </c>
      <c r="E72" s="3">
        <v>22</v>
      </c>
      <c r="F72" s="3">
        <v>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>
        <v>1</v>
      </c>
      <c r="AC72" s="3">
        <v>2</v>
      </c>
      <c r="AD72" s="3">
        <v>3</v>
      </c>
      <c r="AE72" s="3">
        <v>5</v>
      </c>
      <c r="AF72" s="3">
        <v>6</v>
      </c>
      <c r="AG72" s="3">
        <v>14</v>
      </c>
      <c r="AH72" s="3">
        <v>14</v>
      </c>
      <c r="AI72" s="3">
        <v>16</v>
      </c>
      <c r="AJ72" s="3">
        <v>19</v>
      </c>
      <c r="AK72" s="3">
        <v>20</v>
      </c>
      <c r="AL72" s="3">
        <v>20</v>
      </c>
      <c r="AM72" s="3">
        <v>20</v>
      </c>
      <c r="AN72" s="3">
        <v>21</v>
      </c>
      <c r="AO72" s="3">
        <v>20</v>
      </c>
      <c r="AP72" s="3">
        <v>20</v>
      </c>
      <c r="AQ72" s="3">
        <v>25</v>
      </c>
      <c r="AR72" s="3">
        <v>24</v>
      </c>
      <c r="AS72" s="3">
        <v>26</v>
      </c>
      <c r="AT72" s="3">
        <v>24</v>
      </c>
      <c r="AU72" s="3">
        <v>26</v>
      </c>
      <c r="AV72" s="3">
        <v>20</v>
      </c>
      <c r="AW72" s="3">
        <v>8</v>
      </c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25">
      <c r="A73" s="2" t="s">
        <v>549</v>
      </c>
      <c r="B73" s="2" t="s">
        <v>475</v>
      </c>
      <c r="C73" t="s">
        <v>62</v>
      </c>
      <c r="E73" s="3">
        <v>7</v>
      </c>
      <c r="F73" s="3">
        <v>32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>
        <v>37</v>
      </c>
      <c r="AD73" s="3">
        <v>32</v>
      </c>
      <c r="AE73" s="3">
        <v>37</v>
      </c>
      <c r="AF73" s="3">
        <v>39</v>
      </c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>
        <v>40</v>
      </c>
      <c r="AS73" s="3">
        <v>38</v>
      </c>
      <c r="AT73" s="3">
        <v>38</v>
      </c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5">
      <c r="A74" s="2" t="s">
        <v>1207</v>
      </c>
      <c r="B74" s="2" t="s">
        <v>1208</v>
      </c>
      <c r="C74" t="s">
        <v>24</v>
      </c>
      <c r="E74" s="3">
        <v>19</v>
      </c>
      <c r="F74" s="3">
        <v>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>
        <v>1</v>
      </c>
      <c r="AF74" s="3">
        <v>3</v>
      </c>
      <c r="AG74" s="3">
        <v>3</v>
      </c>
      <c r="AH74" s="3">
        <v>3</v>
      </c>
      <c r="AI74" s="3">
        <v>4</v>
      </c>
      <c r="AJ74" s="3">
        <v>5</v>
      </c>
      <c r="AK74" s="3">
        <v>5</v>
      </c>
      <c r="AL74" s="3">
        <v>7</v>
      </c>
      <c r="AM74" s="3">
        <v>10</v>
      </c>
      <c r="AN74" s="3">
        <v>10</v>
      </c>
      <c r="AO74" s="3">
        <v>9</v>
      </c>
      <c r="AP74" s="3">
        <v>9</v>
      </c>
      <c r="AQ74" s="3">
        <v>8</v>
      </c>
      <c r="AR74" s="3">
        <v>9</v>
      </c>
      <c r="AS74" s="3">
        <v>9</v>
      </c>
      <c r="AT74" s="3">
        <v>10</v>
      </c>
      <c r="AU74" s="3">
        <v>10</v>
      </c>
      <c r="AV74" s="3">
        <v>14</v>
      </c>
      <c r="AW74" s="3">
        <v>15</v>
      </c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25">
      <c r="A75" s="2" t="s">
        <v>1209</v>
      </c>
      <c r="B75" s="2" t="s">
        <v>1210</v>
      </c>
      <c r="C75" t="s">
        <v>1211</v>
      </c>
      <c r="E75" s="3">
        <v>2</v>
      </c>
      <c r="F75" s="3">
        <v>5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>
        <v>5</v>
      </c>
      <c r="AI75" s="3">
        <v>40</v>
      </c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25">
      <c r="A76" s="2" t="s">
        <v>1212</v>
      </c>
      <c r="B76" s="2" t="s">
        <v>1213</v>
      </c>
      <c r="C76" t="s">
        <v>438</v>
      </c>
      <c r="E76" s="3">
        <v>15</v>
      </c>
      <c r="F76" s="3">
        <v>1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>
        <v>1</v>
      </c>
      <c r="AJ76" s="3">
        <v>2</v>
      </c>
      <c r="AK76" s="3">
        <v>2</v>
      </c>
      <c r="AL76" s="3">
        <v>4</v>
      </c>
      <c r="AM76" s="3">
        <v>13</v>
      </c>
      <c r="AN76" s="3">
        <v>14</v>
      </c>
      <c r="AO76" s="3">
        <v>14</v>
      </c>
      <c r="AP76" s="3">
        <v>22</v>
      </c>
      <c r="AQ76" s="3">
        <v>26</v>
      </c>
      <c r="AR76" s="3">
        <v>27</v>
      </c>
      <c r="AS76" s="3">
        <v>29</v>
      </c>
      <c r="AT76" s="3">
        <v>30</v>
      </c>
      <c r="AU76" s="3">
        <v>33</v>
      </c>
      <c r="AV76" s="3">
        <v>34</v>
      </c>
      <c r="AW76" s="3">
        <v>36</v>
      </c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2" t="s">
        <v>555</v>
      </c>
      <c r="B77" s="2" t="s">
        <v>556</v>
      </c>
      <c r="C77" t="s">
        <v>62</v>
      </c>
      <c r="E77" s="3">
        <v>10</v>
      </c>
      <c r="F77" s="3">
        <v>36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>
        <v>38</v>
      </c>
      <c r="AK77" s="3">
        <v>38</v>
      </c>
      <c r="AL77" s="3">
        <v>40</v>
      </c>
      <c r="AM77" s="3"/>
      <c r="AN77" s="3">
        <v>40</v>
      </c>
      <c r="AO77" s="3">
        <v>39</v>
      </c>
      <c r="AP77" s="3">
        <v>40</v>
      </c>
      <c r="AQ77" s="3"/>
      <c r="AR77" s="3"/>
      <c r="AS77" s="3">
        <v>40</v>
      </c>
      <c r="AT77" s="3">
        <v>36</v>
      </c>
      <c r="AU77" s="3">
        <v>39</v>
      </c>
      <c r="AV77" s="3"/>
      <c r="AW77" s="3">
        <v>39</v>
      </c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2" t="s">
        <v>1214</v>
      </c>
      <c r="B78" s="2" t="s">
        <v>562</v>
      </c>
      <c r="C78" t="s">
        <v>1215</v>
      </c>
      <c r="E78" s="3">
        <v>2</v>
      </c>
      <c r="F78" s="3">
        <v>12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>
        <v>12</v>
      </c>
      <c r="AL78" s="3">
        <v>29</v>
      </c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2" t="s">
        <v>1216</v>
      </c>
      <c r="B79" s="2" t="s">
        <v>1217</v>
      </c>
      <c r="C79" t="s">
        <v>24</v>
      </c>
      <c r="E79" s="3">
        <v>1</v>
      </c>
      <c r="F79" s="3">
        <v>31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>
        <v>31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25">
      <c r="A80" s="2" t="s">
        <v>1064</v>
      </c>
      <c r="B80" s="2" t="s">
        <v>744</v>
      </c>
      <c r="C80" t="s">
        <v>579</v>
      </c>
      <c r="E80" s="3">
        <v>2</v>
      </c>
      <c r="F80" s="3">
        <v>1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>
        <v>1</v>
      </c>
      <c r="AN80" s="3">
        <v>31</v>
      </c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2" t="s">
        <v>1218</v>
      </c>
      <c r="B81" s="2" t="s">
        <v>553</v>
      </c>
      <c r="C81" t="s">
        <v>438</v>
      </c>
      <c r="E81" s="3">
        <v>1</v>
      </c>
      <c r="F81" s="3">
        <v>29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>
        <v>29</v>
      </c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25">
      <c r="A82" s="2" t="s">
        <v>1219</v>
      </c>
      <c r="B82" s="2" t="s">
        <v>561</v>
      </c>
      <c r="C82" t="s">
        <v>198</v>
      </c>
      <c r="E82" s="3">
        <v>2</v>
      </c>
      <c r="F82" s="3">
        <v>31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>
        <v>31</v>
      </c>
      <c r="AR82" s="3">
        <v>33</v>
      </c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A83" s="2" t="s">
        <v>1220</v>
      </c>
      <c r="B83" s="2" t="s">
        <v>1221</v>
      </c>
      <c r="C83" t="s">
        <v>19</v>
      </c>
      <c r="E83" s="3">
        <v>1</v>
      </c>
      <c r="F83" s="3">
        <v>39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>
        <v>39</v>
      </c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25">
      <c r="A84" s="2" t="s">
        <v>1222</v>
      </c>
      <c r="B84" s="2" t="s">
        <v>1223</v>
      </c>
      <c r="C84" t="s">
        <v>145</v>
      </c>
      <c r="E84" s="3">
        <v>5</v>
      </c>
      <c r="F84" s="3">
        <v>35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>
        <v>35</v>
      </c>
      <c r="AT84" s="3">
        <v>35</v>
      </c>
      <c r="AU84" s="3">
        <v>40</v>
      </c>
      <c r="AV84" s="3">
        <v>39</v>
      </c>
      <c r="AW84" s="3">
        <v>38</v>
      </c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25">
      <c r="A85" s="2" t="s">
        <v>1224</v>
      </c>
      <c r="B85" s="2" t="s">
        <v>452</v>
      </c>
      <c r="C85" t="s">
        <v>56</v>
      </c>
      <c r="E85" s="3">
        <v>1</v>
      </c>
      <c r="F85" s="3">
        <v>36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>
        <v>36</v>
      </c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25">
      <c r="A86" s="2" t="s">
        <v>1225</v>
      </c>
      <c r="B86" s="2" t="s">
        <v>1226</v>
      </c>
      <c r="C86" t="s">
        <v>93</v>
      </c>
      <c r="E86" s="3">
        <v>1</v>
      </c>
      <c r="F86" s="3">
        <v>8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>
        <v>8</v>
      </c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A87" s="2" t="s">
        <v>1227</v>
      </c>
      <c r="B87" s="2" t="s">
        <v>501</v>
      </c>
      <c r="C87" t="s">
        <v>438</v>
      </c>
      <c r="E87" s="3">
        <v>4</v>
      </c>
      <c r="F87" s="3">
        <v>21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>
        <v>21</v>
      </c>
      <c r="AV87" s="3">
        <v>35</v>
      </c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25">
      <c r="A88" s="2" t="s">
        <v>1228</v>
      </c>
      <c r="B88" s="2" t="s">
        <v>1229</v>
      </c>
      <c r="C88" t="s">
        <v>62</v>
      </c>
      <c r="E88" s="3">
        <v>1</v>
      </c>
      <c r="F88" s="3">
        <v>29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>
        <v>29</v>
      </c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25">
      <c r="A89" s="2" t="s">
        <v>1135</v>
      </c>
      <c r="B89" s="2" t="s">
        <v>277</v>
      </c>
      <c r="C89" t="s">
        <v>21</v>
      </c>
      <c r="E89" s="3">
        <v>2</v>
      </c>
      <c r="F89" s="3">
        <v>1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>
        <v>1</v>
      </c>
      <c r="AW89" s="3">
        <v>18</v>
      </c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25">
      <c r="A90" s="2" t="s">
        <v>1230</v>
      </c>
      <c r="B90" s="2" t="s">
        <v>550</v>
      </c>
      <c r="C90" t="s">
        <v>56</v>
      </c>
      <c r="E90" s="3">
        <v>2</v>
      </c>
      <c r="F90" s="3">
        <v>5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>
        <v>5</v>
      </c>
      <c r="AW90" s="3">
        <v>14</v>
      </c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25">
      <c r="A91" s="2" t="s">
        <v>1137</v>
      </c>
      <c r="B91" s="2" t="s">
        <v>763</v>
      </c>
      <c r="C91" t="s">
        <v>90</v>
      </c>
      <c r="E91" s="3">
        <v>1</v>
      </c>
      <c r="F91" s="3">
        <v>19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>
        <v>19</v>
      </c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25">
      <c r="A92" s="2" t="s">
        <v>1231</v>
      </c>
      <c r="B92" s="2" t="s">
        <v>1232</v>
      </c>
      <c r="C92" t="s">
        <v>62</v>
      </c>
      <c r="E92" s="3">
        <v>1</v>
      </c>
      <c r="F92" s="3">
        <v>7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>
        <v>7</v>
      </c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25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7:58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7:58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7:58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7:58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7:58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7:58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7:58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E103" s="3"/>
      <c r="AG103" s="3"/>
      <c r="AI103" s="3"/>
      <c r="AK103" s="3"/>
      <c r="AM103" s="3"/>
      <c r="AO103" s="3"/>
      <c r="AQ103" s="3"/>
      <c r="AS103" s="3"/>
      <c r="AU103" s="3"/>
      <c r="AW103" s="3"/>
      <c r="AY103" s="3"/>
      <c r="BA103" s="3"/>
      <c r="BC103" s="3"/>
      <c r="BE103" s="3"/>
    </row>
    <row r="104" spans="7:58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7:58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7:58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7:58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7:58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7:58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7:58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7:58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7:58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7:58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7:58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7:58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7:58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7:58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7:58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7:58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7:58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7:58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7:58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7:58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7:58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7:58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7:58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7:58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7:58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7:58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7:58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7:58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7:58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7:58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7:58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7:58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7:58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7:58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7:58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7:58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7:58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7:58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7:58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7:58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7:58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7:58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7:58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7:58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7:58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E148" s="3"/>
      <c r="AG148" s="3"/>
      <c r="AI148" s="3"/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</row>
    <row r="149" spans="7:58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E149" s="3"/>
      <c r="AG149" s="3"/>
      <c r="AI149" s="3"/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</row>
    <row r="150" spans="7:58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E150" s="3"/>
      <c r="AG150" s="3"/>
      <c r="AI150" s="3"/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</row>
    <row r="151" spans="7:5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E151" s="3"/>
      <c r="AG151" s="3"/>
      <c r="AI151" s="3"/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</row>
    <row r="152" spans="7:5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E152" s="3"/>
      <c r="AG152" s="3"/>
      <c r="AI152" s="3"/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</row>
    <row r="153" spans="7:5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7:5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E154" s="3"/>
      <c r="AG154" s="3"/>
      <c r="AI154" s="3"/>
      <c r="AK154" s="3"/>
      <c r="AM154" s="3"/>
      <c r="AO154" s="3"/>
      <c r="AQ154" s="3"/>
      <c r="AS154" s="3"/>
      <c r="AU154" s="3"/>
      <c r="AW154" s="3"/>
      <c r="AY154" s="3"/>
      <c r="BA154" s="3"/>
      <c r="BC154" s="3"/>
      <c r="BE154" s="3"/>
    </row>
    <row r="155" spans="7:5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7:5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7:5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E157" s="3"/>
      <c r="AG157" s="3"/>
      <c r="AI157" s="3"/>
      <c r="AK157" s="3"/>
      <c r="AM157" s="3"/>
      <c r="AO157" s="3"/>
      <c r="AQ157" s="3"/>
      <c r="AS157" s="3"/>
      <c r="AU157" s="3"/>
      <c r="AW157" s="3"/>
      <c r="AY157" s="3"/>
      <c r="BA157" s="3"/>
      <c r="BC157" s="3"/>
      <c r="BE157" s="3"/>
    </row>
    <row r="158" spans="7:5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E158" s="3"/>
      <c r="AG158" s="3"/>
      <c r="AI158" s="3"/>
      <c r="AK158" s="3"/>
      <c r="AM158" s="3"/>
      <c r="AO158" s="3"/>
      <c r="AQ158" s="3"/>
      <c r="AS158" s="3"/>
      <c r="AU158" s="3"/>
      <c r="AW158" s="3"/>
      <c r="AY158" s="3"/>
      <c r="BA158" s="3"/>
      <c r="BC158" s="3"/>
      <c r="BE158" s="3"/>
    </row>
    <row r="159" spans="7:5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7:5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7:5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E161" s="3"/>
      <c r="AG161" s="3"/>
      <c r="AI161" s="3"/>
      <c r="AK161" s="3"/>
      <c r="AM161" s="3"/>
      <c r="AO161" s="3"/>
      <c r="AQ161" s="3"/>
      <c r="AS161" s="3"/>
      <c r="AU161" s="3"/>
      <c r="AW161" s="3"/>
      <c r="AY161" s="3"/>
      <c r="BA161" s="3"/>
      <c r="BC161" s="3"/>
      <c r="BE161" s="3"/>
    </row>
    <row r="162" spans="7:5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7:5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7:5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7:5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7:5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7:5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7:5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7:5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7:5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7:5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7:5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7:5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7:5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7:5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7:5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E176" s="3"/>
      <c r="AG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</row>
    <row r="177" spans="7:5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7:5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3"/>
      <c r="AG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</row>
    <row r="179" spans="7:5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E179" s="3"/>
      <c r="AG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</row>
    <row r="180" spans="7:5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E180" s="3"/>
      <c r="AG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</row>
    <row r="181" spans="7:5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E181" s="3"/>
      <c r="AG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</row>
    <row r="182" spans="7:5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E182" s="3"/>
      <c r="AG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</row>
    <row r="183" spans="7:5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E183" s="3"/>
      <c r="AG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</row>
    <row r="184" spans="7:5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E184" s="3"/>
      <c r="AG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</row>
    <row r="185" spans="7:5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E185" s="3"/>
      <c r="AG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</row>
    <row r="186" spans="7:5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E186" s="3"/>
      <c r="AG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</row>
    <row r="187" spans="7:5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E187" s="3"/>
      <c r="AG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</row>
    <row r="188" spans="7:5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E188" s="3"/>
      <c r="AG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</row>
    <row r="189" spans="7:5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E189" s="3"/>
      <c r="AG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</row>
    <row r="190" spans="7:5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E190" s="3"/>
      <c r="AG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</row>
    <row r="191" spans="7:5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E191" s="3"/>
      <c r="AG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</row>
    <row r="192" spans="7:5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E192" s="3"/>
      <c r="AG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</row>
    <row r="193" spans="7:57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E193" s="3"/>
      <c r="AG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</row>
    <row r="194" spans="7:57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E194" s="3"/>
      <c r="AG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</row>
    <row r="195" spans="7:57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E195" s="3"/>
      <c r="AG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</row>
    <row r="196" spans="7:57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E196" s="3"/>
      <c r="AG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</row>
    <row r="197" spans="7:57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E197" s="3"/>
      <c r="AG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</row>
    <row r="198" spans="7:57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E198" s="3"/>
      <c r="AG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</row>
    <row r="199" spans="7:57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E199" s="3"/>
      <c r="AG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</row>
    <row r="200" spans="7:57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E200" s="3"/>
      <c r="AG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</row>
    <row r="201" spans="7:57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E201" s="3"/>
      <c r="AG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</row>
    <row r="202" spans="7:57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E202" s="3"/>
      <c r="AG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</row>
    <row r="203" spans="7:57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E203" s="3"/>
      <c r="AG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</row>
    <row r="204" spans="7:57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E204" s="3"/>
      <c r="AG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</row>
    <row r="205" spans="7:57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E205" s="3"/>
      <c r="AG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</row>
    <row r="206" spans="7:57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E206" s="3"/>
      <c r="AG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</row>
    <row r="207" spans="7:57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E207" s="3"/>
      <c r="AG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</row>
    <row r="208" spans="7:57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E208" s="3"/>
      <c r="AG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</row>
    <row r="209" spans="7:57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E209" s="3"/>
      <c r="AG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</row>
    <row r="210" spans="7:57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E210" s="3"/>
      <c r="AG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</row>
    <row r="211" spans="7:57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E211" s="3"/>
      <c r="AG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</row>
    <row r="212" spans="7:57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E212" s="3"/>
      <c r="AG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</row>
    <row r="213" spans="7:57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E213" s="3"/>
      <c r="AG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</row>
    <row r="214" spans="7:57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E214" s="3"/>
      <c r="AG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</row>
    <row r="215" spans="7:57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E215" s="3"/>
      <c r="AG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</row>
    <row r="216" spans="7:57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E216" s="3"/>
      <c r="AG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</row>
    <row r="217" spans="7:57" x14ac:dyDescent="0.25"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C217" s="3"/>
      <c r="AE217" s="3"/>
      <c r="AG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</row>
    <row r="218" spans="7:57" x14ac:dyDescent="0.25"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C218" s="3"/>
      <c r="AE218" s="3"/>
      <c r="AG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</row>
  </sheetData>
  <conditionalFormatting sqref="G4:W4">
    <cfRule type="cellIs" dxfId="1" priority="2" stopIfTrue="1" operator="equal">
      <formula>$I$4</formula>
    </cfRule>
  </conditionalFormatting>
  <conditionalFormatting sqref="G5:W32">
    <cfRule type="cellIs" dxfId="0" priority="1" stopIfTrue="1" operator="equal">
      <formula>$H5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745F0-70CB-4CD7-9468-468FE067E7F3}">
  <sheetPr>
    <tabColor rgb="FFFFC000"/>
  </sheetPr>
  <dimension ref="A1:AX158"/>
  <sheetViews>
    <sheetView workbookViewId="0">
      <pane xSplit="4" ySplit="2" topLeftCell="E108" activePane="bottomRight" state="frozen"/>
      <selection activeCell="G4" sqref="G4"/>
      <selection pane="topRight" activeCell="G4" sqref="G4"/>
      <selection pane="bottomLeft" activeCell="G4" sqref="G4"/>
      <selection pane="bottomRight" activeCell="B5" sqref="B5"/>
    </sheetView>
  </sheetViews>
  <sheetFormatPr defaultRowHeight="15" x14ac:dyDescent="0.25"/>
  <cols>
    <col min="1" max="1" width="10.7109375" style="2" bestFit="1" customWidth="1"/>
    <col min="2" max="2" width="106.28515625" style="2" bestFit="1" customWidth="1"/>
    <col min="3" max="3" width="6.140625" bestFit="1" customWidth="1"/>
    <col min="4" max="4" width="14.140625" bestFit="1" customWidth="1"/>
    <col min="5" max="5" width="5.5703125" style="3" bestFit="1" customWidth="1"/>
    <col min="6" max="50" width="3.7109375" style="3" bestFit="1" customWidth="1"/>
  </cols>
  <sheetData>
    <row r="1" spans="1:50" x14ac:dyDescent="0.25">
      <c r="B1"/>
      <c r="E1" s="3">
        <f>COUNTIF(E3:E200,"aus")</f>
        <v>1</v>
      </c>
    </row>
    <row r="2" spans="1:50" x14ac:dyDescent="0.25">
      <c r="E2" s="3" t="s">
        <v>340</v>
      </c>
    </row>
    <row r="3" spans="1:50" x14ac:dyDescent="0.25">
      <c r="A3" s="8">
        <v>45544</v>
      </c>
      <c r="B3" s="24" t="s">
        <v>1582</v>
      </c>
      <c r="C3" s="24" t="s">
        <v>56</v>
      </c>
      <c r="D3" s="25" t="s">
        <v>1583</v>
      </c>
      <c r="E3" s="28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x14ac:dyDescent="0.25">
      <c r="A4" s="8">
        <v>45544</v>
      </c>
      <c r="B4" s="24" t="s">
        <v>1584</v>
      </c>
      <c r="C4" s="24" t="s">
        <v>56</v>
      </c>
      <c r="D4" s="25" t="s">
        <v>1585</v>
      </c>
      <c r="E4" s="28"/>
    </row>
    <row r="5" spans="1:50" x14ac:dyDescent="0.25">
      <c r="A5" s="8">
        <v>45544</v>
      </c>
      <c r="B5" s="24" t="s">
        <v>1586</v>
      </c>
      <c r="C5" s="24" t="s">
        <v>121</v>
      </c>
      <c r="D5" s="25" t="s">
        <v>1587</v>
      </c>
      <c r="E5" s="28"/>
    </row>
    <row r="6" spans="1:50" x14ac:dyDescent="0.25">
      <c r="A6" s="8">
        <v>45544</v>
      </c>
      <c r="B6" s="24" t="s">
        <v>1588</v>
      </c>
      <c r="C6" s="24" t="s">
        <v>56</v>
      </c>
      <c r="D6" s="25" t="s">
        <v>1589</v>
      </c>
      <c r="E6" s="28"/>
    </row>
    <row r="7" spans="1:50" x14ac:dyDescent="0.25">
      <c r="A7" s="8">
        <v>45544</v>
      </c>
      <c r="B7" s="24" t="s">
        <v>1590</v>
      </c>
      <c r="C7" s="24" t="s">
        <v>21</v>
      </c>
      <c r="D7" s="25" t="s">
        <v>1591</v>
      </c>
      <c r="E7" s="28"/>
    </row>
    <row r="8" spans="1:50" x14ac:dyDescent="0.25">
      <c r="A8" s="8">
        <v>45544</v>
      </c>
      <c r="B8" s="24" t="s">
        <v>1592</v>
      </c>
      <c r="C8" s="24" t="s">
        <v>56</v>
      </c>
      <c r="D8" s="25" t="s">
        <v>1593</v>
      </c>
      <c r="E8" s="28"/>
    </row>
    <row r="9" spans="1:50" x14ac:dyDescent="0.25">
      <c r="A9" s="8">
        <v>45544</v>
      </c>
      <c r="B9" s="24" t="s">
        <v>1594</v>
      </c>
      <c r="C9" s="24" t="s">
        <v>56</v>
      </c>
      <c r="D9" s="25" t="s">
        <v>1595</v>
      </c>
      <c r="E9" s="28"/>
    </row>
    <row r="10" spans="1:50" x14ac:dyDescent="0.25">
      <c r="A10" s="8">
        <v>45551</v>
      </c>
      <c r="B10" s="24" t="s">
        <v>1596</v>
      </c>
      <c r="C10" s="24" t="s">
        <v>56</v>
      </c>
      <c r="D10" s="25" t="s">
        <v>1597</v>
      </c>
      <c r="E10" s="28"/>
    </row>
    <row r="11" spans="1:50" x14ac:dyDescent="0.25">
      <c r="A11" s="8">
        <v>45551</v>
      </c>
      <c r="B11" s="24" t="s">
        <v>1598</v>
      </c>
      <c r="C11" s="24" t="s">
        <v>56</v>
      </c>
      <c r="D11" s="25" t="s">
        <v>1599</v>
      </c>
      <c r="E11" s="28"/>
    </row>
    <row r="12" spans="1:50" x14ac:dyDescent="0.25">
      <c r="A12" s="8">
        <v>45558</v>
      </c>
      <c r="B12" s="24" t="s">
        <v>1600</v>
      </c>
      <c r="C12" s="24" t="s">
        <v>21</v>
      </c>
      <c r="D12" s="25" t="s">
        <v>1601</v>
      </c>
      <c r="E12" s="28"/>
    </row>
    <row r="13" spans="1:50" x14ac:dyDescent="0.25">
      <c r="A13" s="8">
        <v>45558</v>
      </c>
      <c r="B13" s="24" t="s">
        <v>1602</v>
      </c>
      <c r="C13" s="24" t="s">
        <v>82</v>
      </c>
      <c r="D13" s="25" t="s">
        <v>1603</v>
      </c>
      <c r="E13" s="28"/>
    </row>
    <row r="14" spans="1:50" x14ac:dyDescent="0.25">
      <c r="A14" s="8">
        <v>45558</v>
      </c>
      <c r="B14" s="24" t="s">
        <v>1604</v>
      </c>
      <c r="C14" s="24" t="s">
        <v>24</v>
      </c>
      <c r="D14" s="25" t="s">
        <v>1605</v>
      </c>
      <c r="E14" s="28"/>
    </row>
    <row r="15" spans="1:50" x14ac:dyDescent="0.25">
      <c r="A15" s="8">
        <v>45565</v>
      </c>
      <c r="B15" s="24" t="s">
        <v>1606</v>
      </c>
      <c r="C15" s="24" t="s">
        <v>56</v>
      </c>
      <c r="D15" s="25" t="s">
        <v>1607</v>
      </c>
      <c r="E15" s="28"/>
    </row>
    <row r="16" spans="1:50" x14ac:dyDescent="0.25">
      <c r="A16" s="8">
        <v>45565</v>
      </c>
      <c r="B16" s="24" t="s">
        <v>1608</v>
      </c>
      <c r="C16" s="24" t="s">
        <v>56</v>
      </c>
      <c r="D16" s="25" t="s">
        <v>1609</v>
      </c>
      <c r="E16" s="28"/>
    </row>
    <row r="17" spans="1:5" x14ac:dyDescent="0.25">
      <c r="A17" s="8">
        <v>45572</v>
      </c>
      <c r="B17" s="24" t="s">
        <v>1610</v>
      </c>
      <c r="C17" s="24" t="s">
        <v>56</v>
      </c>
      <c r="D17" s="25" t="s">
        <v>1611</v>
      </c>
      <c r="E17" s="28"/>
    </row>
    <row r="18" spans="1:5" x14ac:dyDescent="0.25">
      <c r="A18" s="8">
        <v>45572</v>
      </c>
      <c r="B18" s="24" t="s">
        <v>1612</v>
      </c>
      <c r="C18" s="24" t="s">
        <v>56</v>
      </c>
      <c r="D18" s="25" t="s">
        <v>1613</v>
      </c>
      <c r="E18" s="28"/>
    </row>
    <row r="19" spans="1:5" x14ac:dyDescent="0.25">
      <c r="A19" s="8">
        <v>45572</v>
      </c>
      <c r="B19" s="24" t="s">
        <v>1614</v>
      </c>
      <c r="C19" s="24" t="s">
        <v>56</v>
      </c>
      <c r="D19" s="25" t="s">
        <v>1615</v>
      </c>
      <c r="E19" s="28"/>
    </row>
    <row r="20" spans="1:5" x14ac:dyDescent="0.25">
      <c r="A20" s="8">
        <v>45579</v>
      </c>
      <c r="B20" s="24" t="s">
        <v>1616</v>
      </c>
      <c r="C20" s="24" t="s">
        <v>90</v>
      </c>
      <c r="D20" s="25" t="s">
        <v>1617</v>
      </c>
      <c r="E20" s="28"/>
    </row>
    <row r="21" spans="1:5" x14ac:dyDescent="0.25">
      <c r="A21" s="8">
        <v>45579</v>
      </c>
      <c r="B21" s="24" t="s">
        <v>1618</v>
      </c>
      <c r="C21" s="24" t="s">
        <v>90</v>
      </c>
      <c r="D21" s="25" t="s">
        <v>1619</v>
      </c>
      <c r="E21" s="28"/>
    </row>
    <row r="22" spans="1:5" x14ac:dyDescent="0.25">
      <c r="A22" s="8">
        <v>45579</v>
      </c>
      <c r="B22" s="24" t="s">
        <v>1620</v>
      </c>
      <c r="C22" s="24" t="s">
        <v>21</v>
      </c>
      <c r="D22" s="25" t="s">
        <v>1621</v>
      </c>
      <c r="E22" s="28"/>
    </row>
    <row r="23" spans="1:5" x14ac:dyDescent="0.25">
      <c r="A23" s="8">
        <v>45579</v>
      </c>
      <c r="B23" s="24" t="s">
        <v>1622</v>
      </c>
      <c r="C23" s="24" t="s">
        <v>56</v>
      </c>
      <c r="D23" s="25" t="s">
        <v>1623</v>
      </c>
      <c r="E23" s="28"/>
    </row>
    <row r="24" spans="1:5" x14ac:dyDescent="0.25">
      <c r="A24" s="8">
        <v>45586</v>
      </c>
      <c r="B24" s="24" t="s">
        <v>1624</v>
      </c>
      <c r="C24" s="24" t="s">
        <v>56</v>
      </c>
      <c r="D24" s="25" t="s">
        <v>1625</v>
      </c>
      <c r="E24" s="28"/>
    </row>
    <row r="25" spans="1:5" x14ac:dyDescent="0.25">
      <c r="A25" s="8">
        <v>45593</v>
      </c>
      <c r="B25" s="24" t="s">
        <v>1626</v>
      </c>
      <c r="C25" s="24" t="s">
        <v>56</v>
      </c>
      <c r="D25" s="25" t="s">
        <v>1627</v>
      </c>
      <c r="E25" s="28"/>
    </row>
    <row r="26" spans="1:5" x14ac:dyDescent="0.25">
      <c r="A26" s="8">
        <v>45593</v>
      </c>
      <c r="B26" s="24" t="s">
        <v>1628</v>
      </c>
      <c r="C26" s="24" t="s">
        <v>56</v>
      </c>
      <c r="D26" s="25" t="s">
        <v>1629</v>
      </c>
      <c r="E26" s="28"/>
    </row>
    <row r="27" spans="1:5" x14ac:dyDescent="0.25">
      <c r="A27" s="8">
        <v>45600</v>
      </c>
      <c r="B27" s="24" t="s">
        <v>1630</v>
      </c>
      <c r="C27" s="24" t="s">
        <v>56</v>
      </c>
      <c r="D27" s="25" t="s">
        <v>1631</v>
      </c>
      <c r="E27" s="28"/>
    </row>
    <row r="28" spans="1:5" x14ac:dyDescent="0.25">
      <c r="A28" s="8">
        <v>45600</v>
      </c>
      <c r="B28" s="24" t="s">
        <v>1632</v>
      </c>
      <c r="C28" s="24" t="s">
        <v>90</v>
      </c>
      <c r="D28" s="25" t="s">
        <v>1633</v>
      </c>
      <c r="E28" s="28"/>
    </row>
    <row r="29" spans="1:5" x14ac:dyDescent="0.25">
      <c r="A29" s="8">
        <v>45600</v>
      </c>
      <c r="B29" s="24" t="s">
        <v>1634</v>
      </c>
      <c r="C29" s="24" t="s">
        <v>56</v>
      </c>
      <c r="D29" s="25" t="s">
        <v>1635</v>
      </c>
      <c r="E29" s="28"/>
    </row>
    <row r="30" spans="1:5" x14ac:dyDescent="0.25">
      <c r="A30" s="8">
        <v>45600</v>
      </c>
      <c r="B30" s="24" t="s">
        <v>1636</v>
      </c>
      <c r="C30" s="24" t="s">
        <v>56</v>
      </c>
      <c r="D30" s="25" t="s">
        <v>1637</v>
      </c>
    </row>
    <row r="31" spans="1:5" x14ac:dyDescent="0.25">
      <c r="A31" s="8">
        <v>45600</v>
      </c>
      <c r="B31" s="24" t="s">
        <v>1638</v>
      </c>
      <c r="C31" s="24" t="s">
        <v>56</v>
      </c>
      <c r="D31" s="25" t="s">
        <v>1639</v>
      </c>
    </row>
    <row r="32" spans="1:5" x14ac:dyDescent="0.25">
      <c r="A32" s="8">
        <v>45600</v>
      </c>
      <c r="B32" s="24" t="s">
        <v>1640</v>
      </c>
      <c r="C32" s="24" t="s">
        <v>90</v>
      </c>
      <c r="D32" s="25" t="s">
        <v>1641</v>
      </c>
    </row>
    <row r="33" spans="1:4" x14ac:dyDescent="0.25">
      <c r="A33" s="8">
        <v>45600</v>
      </c>
      <c r="B33" s="24" t="s">
        <v>1642</v>
      </c>
      <c r="C33" s="24" t="s">
        <v>90</v>
      </c>
      <c r="D33" s="25" t="s">
        <v>1643</v>
      </c>
    </row>
    <row r="34" spans="1:4" x14ac:dyDescent="0.25">
      <c r="A34" s="8">
        <v>45600</v>
      </c>
      <c r="B34" s="24" t="s">
        <v>1644</v>
      </c>
      <c r="C34" s="24" t="s">
        <v>90</v>
      </c>
      <c r="D34" s="25" t="s">
        <v>1645</v>
      </c>
    </row>
    <row r="35" spans="1:4" x14ac:dyDescent="0.25">
      <c r="A35" s="8">
        <v>45607</v>
      </c>
      <c r="B35" s="24" t="s">
        <v>1646</v>
      </c>
      <c r="C35" s="24" t="s">
        <v>56</v>
      </c>
      <c r="D35" s="25" t="s">
        <v>1647</v>
      </c>
    </row>
    <row r="36" spans="1:4" x14ac:dyDescent="0.25">
      <c r="A36" s="8">
        <v>45607</v>
      </c>
      <c r="B36" s="24" t="s">
        <v>1648</v>
      </c>
      <c r="C36" s="24" t="s">
        <v>56</v>
      </c>
      <c r="D36" s="25" t="s">
        <v>1649</v>
      </c>
    </row>
    <row r="37" spans="1:4" x14ac:dyDescent="0.25">
      <c r="A37" s="8">
        <v>45614</v>
      </c>
      <c r="B37" s="24" t="s">
        <v>1650</v>
      </c>
      <c r="C37" s="24" t="s">
        <v>90</v>
      </c>
      <c r="D37" s="25" t="s">
        <v>1651</v>
      </c>
    </row>
    <row r="38" spans="1:4" x14ac:dyDescent="0.25">
      <c r="A38" s="8">
        <v>45614</v>
      </c>
      <c r="B38" s="24" t="s">
        <v>1652</v>
      </c>
      <c r="C38" s="24" t="s">
        <v>56</v>
      </c>
      <c r="D38" s="25" t="s">
        <v>1653</v>
      </c>
    </row>
    <row r="39" spans="1:4" x14ac:dyDescent="0.25">
      <c r="A39" s="8">
        <v>45614</v>
      </c>
      <c r="B39" s="24" t="s">
        <v>1654</v>
      </c>
      <c r="C39" s="24" t="s">
        <v>56</v>
      </c>
      <c r="D39" s="25" t="s">
        <v>1655</v>
      </c>
    </row>
    <row r="40" spans="1:4" x14ac:dyDescent="0.25">
      <c r="A40" s="8">
        <v>45621</v>
      </c>
      <c r="B40" s="24" t="s">
        <v>1656</v>
      </c>
      <c r="C40" s="24" t="s">
        <v>21</v>
      </c>
      <c r="D40" s="25" t="s">
        <v>1657</v>
      </c>
    </row>
    <row r="41" spans="1:4" x14ac:dyDescent="0.25">
      <c r="A41" s="8">
        <v>45621</v>
      </c>
      <c r="B41" s="24" t="s">
        <v>1658</v>
      </c>
      <c r="C41" s="24" t="s">
        <v>90</v>
      </c>
      <c r="D41" s="25" t="s">
        <v>1659</v>
      </c>
    </row>
    <row r="42" spans="1:4" x14ac:dyDescent="0.25">
      <c r="A42" s="8">
        <v>45621</v>
      </c>
      <c r="B42" s="24" t="s">
        <v>1660</v>
      </c>
      <c r="C42" s="24" t="s">
        <v>56</v>
      </c>
      <c r="D42" s="25" t="s">
        <v>1661</v>
      </c>
    </row>
    <row r="43" spans="1:4" x14ac:dyDescent="0.25">
      <c r="A43" s="8">
        <v>45621</v>
      </c>
      <c r="B43" s="24" t="s">
        <v>1662</v>
      </c>
      <c r="C43" s="24" t="s">
        <v>90</v>
      </c>
      <c r="D43" s="25" t="s">
        <v>1663</v>
      </c>
    </row>
    <row r="44" spans="1:4" x14ac:dyDescent="0.25">
      <c r="A44" s="8">
        <v>45621</v>
      </c>
      <c r="B44" s="24" t="s">
        <v>1664</v>
      </c>
      <c r="C44" s="24" t="s">
        <v>90</v>
      </c>
      <c r="D44" s="25" t="s">
        <v>1665</v>
      </c>
    </row>
    <row r="45" spans="1:4" x14ac:dyDescent="0.25">
      <c r="A45" s="8">
        <v>45621</v>
      </c>
      <c r="B45" s="24" t="s">
        <v>1666</v>
      </c>
      <c r="C45" s="24" t="s">
        <v>90</v>
      </c>
      <c r="D45" s="25" t="s">
        <v>1667</v>
      </c>
    </row>
    <row r="46" spans="1:4" x14ac:dyDescent="0.25">
      <c r="A46" s="8">
        <v>45621</v>
      </c>
      <c r="B46" s="24" t="s">
        <v>1668</v>
      </c>
      <c r="C46" s="24" t="s">
        <v>90</v>
      </c>
      <c r="D46" s="25" t="s">
        <v>1669</v>
      </c>
    </row>
    <row r="47" spans="1:4" x14ac:dyDescent="0.25">
      <c r="A47" s="8">
        <v>45621</v>
      </c>
      <c r="B47" s="24" t="s">
        <v>1670</v>
      </c>
      <c r="C47" s="24" t="s">
        <v>90</v>
      </c>
      <c r="D47" s="25" t="s">
        <v>1671</v>
      </c>
    </row>
    <row r="48" spans="1:4" x14ac:dyDescent="0.25">
      <c r="A48" s="8">
        <v>45621</v>
      </c>
      <c r="B48" s="24" t="s">
        <v>1672</v>
      </c>
      <c r="C48" s="24" t="s">
        <v>90</v>
      </c>
      <c r="D48" s="25" t="s">
        <v>1673</v>
      </c>
    </row>
    <row r="49" spans="1:4" x14ac:dyDescent="0.25">
      <c r="A49" s="8">
        <v>45621</v>
      </c>
      <c r="B49" s="24" t="s">
        <v>1674</v>
      </c>
      <c r="C49" s="24" t="s">
        <v>90</v>
      </c>
      <c r="D49" s="25" t="s">
        <v>1675</v>
      </c>
    </row>
    <row r="50" spans="1:4" x14ac:dyDescent="0.25">
      <c r="A50" s="8">
        <v>45628</v>
      </c>
      <c r="B50" s="24" t="s">
        <v>1676</v>
      </c>
      <c r="C50" s="24" t="s">
        <v>56</v>
      </c>
      <c r="D50" s="25" t="s">
        <v>1677</v>
      </c>
    </row>
    <row r="51" spans="1:4" x14ac:dyDescent="0.25">
      <c r="A51" s="8">
        <v>45628</v>
      </c>
      <c r="B51" s="24" t="s">
        <v>1678</v>
      </c>
      <c r="C51" s="24" t="s">
        <v>21</v>
      </c>
      <c r="D51" s="25" t="s">
        <v>1679</v>
      </c>
    </row>
    <row r="52" spans="1:4" x14ac:dyDescent="0.25">
      <c r="A52" s="8">
        <v>45628</v>
      </c>
      <c r="B52" s="24" t="s">
        <v>1680</v>
      </c>
      <c r="C52" s="24" t="s">
        <v>56</v>
      </c>
      <c r="D52" s="25" t="s">
        <v>1681</v>
      </c>
    </row>
    <row r="53" spans="1:4" x14ac:dyDescent="0.25">
      <c r="A53" s="8">
        <v>45628</v>
      </c>
      <c r="B53" s="24" t="s">
        <v>1682</v>
      </c>
      <c r="C53" s="24" t="s">
        <v>587</v>
      </c>
      <c r="D53" s="25" t="s">
        <v>1683</v>
      </c>
    </row>
    <row r="54" spans="1:4" x14ac:dyDescent="0.25">
      <c r="A54" s="8">
        <v>45635</v>
      </c>
      <c r="B54" s="24" t="s">
        <v>1684</v>
      </c>
      <c r="C54" s="24" t="s">
        <v>90</v>
      </c>
      <c r="D54" s="25" t="s">
        <v>1685</v>
      </c>
    </row>
    <row r="55" spans="1:4" x14ac:dyDescent="0.25">
      <c r="A55" s="8">
        <v>45649</v>
      </c>
      <c r="B55" s="24" t="s">
        <v>1686</v>
      </c>
      <c r="C55" s="24" t="s">
        <v>90</v>
      </c>
      <c r="D55" s="25" t="s">
        <v>1687</v>
      </c>
    </row>
    <row r="56" spans="1:4" x14ac:dyDescent="0.25">
      <c r="A56" s="8">
        <v>45649</v>
      </c>
      <c r="B56" s="24" t="s">
        <v>1688</v>
      </c>
      <c r="C56" s="24" t="s">
        <v>90</v>
      </c>
      <c r="D56" s="25" t="s">
        <v>1689</v>
      </c>
    </row>
    <row r="57" spans="1:4" x14ac:dyDescent="0.25">
      <c r="A57" s="8">
        <v>45677</v>
      </c>
      <c r="B57" s="24" t="s">
        <v>1690</v>
      </c>
      <c r="C57" s="24" t="s">
        <v>90</v>
      </c>
      <c r="D57" s="25" t="s">
        <v>1691</v>
      </c>
    </row>
    <row r="58" spans="1:4" x14ac:dyDescent="0.25">
      <c r="A58" s="8">
        <v>45684</v>
      </c>
      <c r="B58" s="24" t="s">
        <v>1692</v>
      </c>
      <c r="C58" s="24" t="s">
        <v>21</v>
      </c>
      <c r="D58" s="25" t="s">
        <v>1693</v>
      </c>
    </row>
    <row r="59" spans="1:4" x14ac:dyDescent="0.25">
      <c r="A59" s="8">
        <v>45684</v>
      </c>
      <c r="B59" s="24" t="s">
        <v>1694</v>
      </c>
      <c r="C59" s="24" t="s">
        <v>56</v>
      </c>
      <c r="D59" s="25" t="s">
        <v>1695</v>
      </c>
    </row>
    <row r="60" spans="1:4" x14ac:dyDescent="0.25">
      <c r="A60" s="8">
        <v>45684</v>
      </c>
      <c r="B60" s="24" t="s">
        <v>1696</v>
      </c>
      <c r="C60" s="24" t="s">
        <v>56</v>
      </c>
      <c r="D60" s="25" t="s">
        <v>1697</v>
      </c>
    </row>
    <row r="61" spans="1:4" x14ac:dyDescent="0.25">
      <c r="A61" s="8">
        <v>45691</v>
      </c>
      <c r="B61" s="24" t="s">
        <v>1698</v>
      </c>
      <c r="C61" s="24" t="s">
        <v>56</v>
      </c>
      <c r="D61" s="25" t="s">
        <v>1699</v>
      </c>
    </row>
    <row r="62" spans="1:4" x14ac:dyDescent="0.25">
      <c r="A62" s="8">
        <v>45691</v>
      </c>
      <c r="B62" s="24" t="s">
        <v>1700</v>
      </c>
      <c r="C62" s="24" t="s">
        <v>56</v>
      </c>
      <c r="D62" s="25" t="s">
        <v>1701</v>
      </c>
    </row>
    <row r="63" spans="1:4" x14ac:dyDescent="0.25">
      <c r="A63" s="8">
        <v>45698</v>
      </c>
      <c r="B63" s="24" t="s">
        <v>1702</v>
      </c>
      <c r="C63" s="24" t="s">
        <v>56</v>
      </c>
      <c r="D63" s="25" t="s">
        <v>1703</v>
      </c>
    </row>
    <row r="64" spans="1:4" x14ac:dyDescent="0.25">
      <c r="A64" s="8">
        <v>45698</v>
      </c>
      <c r="B64" s="24" t="s">
        <v>1704</v>
      </c>
      <c r="C64" s="24" t="s">
        <v>56</v>
      </c>
      <c r="D64" s="25" t="s">
        <v>1705</v>
      </c>
    </row>
    <row r="65" spans="1:4" x14ac:dyDescent="0.25">
      <c r="A65" s="8">
        <v>45698</v>
      </c>
      <c r="B65" s="24" t="s">
        <v>1706</v>
      </c>
      <c r="C65" s="24" t="s">
        <v>24</v>
      </c>
      <c r="D65" s="25" t="s">
        <v>1707</v>
      </c>
    </row>
    <row r="66" spans="1:4" x14ac:dyDescent="0.25">
      <c r="A66" s="8">
        <v>45705</v>
      </c>
      <c r="B66" s="24" t="s">
        <v>1708</v>
      </c>
      <c r="C66" s="24" t="s">
        <v>90</v>
      </c>
      <c r="D66" s="25" t="s">
        <v>1709</v>
      </c>
    </row>
    <row r="67" spans="1:4" x14ac:dyDescent="0.25">
      <c r="A67" s="8">
        <v>45705</v>
      </c>
      <c r="B67" s="24" t="s">
        <v>1710</v>
      </c>
      <c r="C67" s="24" t="s">
        <v>90</v>
      </c>
      <c r="D67" s="25" t="s">
        <v>1711</v>
      </c>
    </row>
    <row r="68" spans="1:4" x14ac:dyDescent="0.25">
      <c r="A68" s="8">
        <v>45705</v>
      </c>
      <c r="B68" s="24" t="s">
        <v>1712</v>
      </c>
      <c r="C68" s="24" t="s">
        <v>56</v>
      </c>
      <c r="D68" s="25" t="s">
        <v>1713</v>
      </c>
    </row>
    <row r="69" spans="1:4" x14ac:dyDescent="0.25">
      <c r="A69" s="8">
        <v>45705</v>
      </c>
      <c r="B69" s="24" t="s">
        <v>1714</v>
      </c>
      <c r="C69" s="24" t="s">
        <v>90</v>
      </c>
      <c r="D69" s="25" t="s">
        <v>1715</v>
      </c>
    </row>
    <row r="70" spans="1:4" x14ac:dyDescent="0.25">
      <c r="A70" s="8">
        <v>45705</v>
      </c>
      <c r="B70" s="24" t="s">
        <v>1716</v>
      </c>
      <c r="C70" s="24" t="s">
        <v>90</v>
      </c>
      <c r="D70" s="25" t="s">
        <v>1717</v>
      </c>
    </row>
    <row r="71" spans="1:4" x14ac:dyDescent="0.25">
      <c r="A71" s="8">
        <v>45712</v>
      </c>
      <c r="B71" s="24" t="s">
        <v>1718</v>
      </c>
      <c r="C71" s="24" t="s">
        <v>56</v>
      </c>
      <c r="D71" s="25" t="s">
        <v>1719</v>
      </c>
    </row>
    <row r="72" spans="1:4" x14ac:dyDescent="0.25">
      <c r="A72" s="8">
        <v>45712</v>
      </c>
      <c r="B72" s="24" t="s">
        <v>1720</v>
      </c>
      <c r="C72" s="24" t="s">
        <v>56</v>
      </c>
      <c r="D72" s="25" t="s">
        <v>1721</v>
      </c>
    </row>
    <row r="73" spans="1:4" x14ac:dyDescent="0.25">
      <c r="A73" s="8">
        <v>45719</v>
      </c>
      <c r="B73" s="24" t="s">
        <v>1722</v>
      </c>
      <c r="C73" s="24" t="s">
        <v>56</v>
      </c>
      <c r="D73" s="25" t="s">
        <v>1723</v>
      </c>
    </row>
    <row r="74" spans="1:4" x14ac:dyDescent="0.25">
      <c r="A74" s="8">
        <v>45719</v>
      </c>
      <c r="B74" s="24" t="s">
        <v>1724</v>
      </c>
      <c r="C74" s="24" t="s">
        <v>90</v>
      </c>
      <c r="D74" s="25" t="s">
        <v>1725</v>
      </c>
    </row>
    <row r="75" spans="1:4" x14ac:dyDescent="0.25">
      <c r="A75" s="8">
        <v>45719</v>
      </c>
      <c r="B75" s="24" t="s">
        <v>1726</v>
      </c>
      <c r="C75" s="24" t="s">
        <v>90</v>
      </c>
      <c r="D75" s="25" t="s">
        <v>1727</v>
      </c>
    </row>
    <row r="76" spans="1:4" x14ac:dyDescent="0.25">
      <c r="A76" s="8">
        <v>45719</v>
      </c>
      <c r="B76" s="24" t="s">
        <v>1728</v>
      </c>
      <c r="C76" s="24" t="s">
        <v>90</v>
      </c>
      <c r="D76" s="25" t="s">
        <v>1729</v>
      </c>
    </row>
    <row r="77" spans="1:4" x14ac:dyDescent="0.25">
      <c r="A77" s="8">
        <v>45719</v>
      </c>
      <c r="B77" s="24" t="s">
        <v>1730</v>
      </c>
      <c r="C77" s="24" t="s">
        <v>56</v>
      </c>
      <c r="D77" s="25" t="s">
        <v>1731</v>
      </c>
    </row>
    <row r="78" spans="1:4" x14ac:dyDescent="0.25">
      <c r="A78" s="8">
        <v>45719</v>
      </c>
      <c r="B78" s="24" t="s">
        <v>1732</v>
      </c>
      <c r="C78" s="24" t="s">
        <v>56</v>
      </c>
      <c r="D78" s="25" t="s">
        <v>1733</v>
      </c>
    </row>
    <row r="79" spans="1:4" x14ac:dyDescent="0.25">
      <c r="A79" s="8">
        <v>45726</v>
      </c>
      <c r="B79" s="24" t="s">
        <v>1734</v>
      </c>
      <c r="C79" s="24" t="s">
        <v>21</v>
      </c>
      <c r="D79" s="25" t="s">
        <v>1735</v>
      </c>
    </row>
    <row r="80" spans="1:4" x14ac:dyDescent="0.25">
      <c r="A80" s="8">
        <v>45726</v>
      </c>
      <c r="B80" s="24" t="s">
        <v>1736</v>
      </c>
      <c r="C80" s="24" t="s">
        <v>56</v>
      </c>
      <c r="D80" s="25" t="s">
        <v>1737</v>
      </c>
    </row>
    <row r="81" spans="1:4" x14ac:dyDescent="0.25">
      <c r="A81" s="8">
        <v>45733</v>
      </c>
      <c r="B81" s="24" t="s">
        <v>1738</v>
      </c>
      <c r="C81" s="24" t="s">
        <v>90</v>
      </c>
      <c r="D81" s="25" t="s">
        <v>1739</v>
      </c>
    </row>
    <row r="82" spans="1:4" x14ac:dyDescent="0.25">
      <c r="A82" s="8">
        <v>45740</v>
      </c>
      <c r="B82" s="24" t="s">
        <v>1740</v>
      </c>
      <c r="C82" s="24" t="s">
        <v>56</v>
      </c>
      <c r="D82" s="25" t="s">
        <v>1741</v>
      </c>
    </row>
    <row r="83" spans="1:4" x14ac:dyDescent="0.25">
      <c r="A83" s="8">
        <v>45747</v>
      </c>
      <c r="B83" s="24" t="s">
        <v>1742</v>
      </c>
      <c r="C83" s="24" t="s">
        <v>56</v>
      </c>
      <c r="D83" s="25" t="s">
        <v>1743</v>
      </c>
    </row>
    <row r="84" spans="1:4" x14ac:dyDescent="0.25">
      <c r="A84" s="8">
        <v>45747</v>
      </c>
      <c r="B84" s="24" t="s">
        <v>1744</v>
      </c>
      <c r="C84" s="24" t="s">
        <v>56</v>
      </c>
      <c r="D84" s="25" t="s">
        <v>1745</v>
      </c>
    </row>
    <row r="85" spans="1:4" x14ac:dyDescent="0.25">
      <c r="A85" s="8">
        <v>45747</v>
      </c>
      <c r="B85" s="24" t="s">
        <v>1746</v>
      </c>
      <c r="C85" s="24" t="s">
        <v>56</v>
      </c>
      <c r="D85" s="25" t="s">
        <v>1747</v>
      </c>
    </row>
    <row r="86" spans="1:4" x14ac:dyDescent="0.25">
      <c r="A86" s="8">
        <v>45754</v>
      </c>
      <c r="B86" s="24" t="s">
        <v>1748</v>
      </c>
      <c r="C86" s="24" t="s">
        <v>56</v>
      </c>
      <c r="D86" s="25" t="s">
        <v>1749</v>
      </c>
    </row>
    <row r="87" spans="1:4" x14ac:dyDescent="0.25">
      <c r="A87" s="8">
        <v>45754</v>
      </c>
      <c r="B87" s="24" t="s">
        <v>1750</v>
      </c>
      <c r="C87" s="24" t="s">
        <v>89</v>
      </c>
      <c r="D87" s="25" t="s">
        <v>1751</v>
      </c>
    </row>
    <row r="88" spans="1:4" x14ac:dyDescent="0.25">
      <c r="A88" s="8">
        <v>45754</v>
      </c>
      <c r="B88" s="24" t="s">
        <v>1752</v>
      </c>
      <c r="C88" s="24" t="s">
        <v>90</v>
      </c>
      <c r="D88" s="25" t="s">
        <v>1753</v>
      </c>
    </row>
    <row r="89" spans="1:4" x14ac:dyDescent="0.25">
      <c r="A89" s="8">
        <v>45754</v>
      </c>
      <c r="B89" s="24" t="s">
        <v>1754</v>
      </c>
      <c r="C89" s="24" t="s">
        <v>90</v>
      </c>
      <c r="D89" s="25" t="s">
        <v>1755</v>
      </c>
    </row>
    <row r="90" spans="1:4" x14ac:dyDescent="0.25">
      <c r="A90" s="8">
        <v>45754</v>
      </c>
      <c r="B90" s="24" t="s">
        <v>1756</v>
      </c>
      <c r="C90" s="24" t="s">
        <v>56</v>
      </c>
      <c r="D90" s="25" t="s">
        <v>1757</v>
      </c>
    </row>
    <row r="91" spans="1:4" x14ac:dyDescent="0.25">
      <c r="A91" s="8">
        <v>45754</v>
      </c>
      <c r="B91" s="24" t="s">
        <v>1758</v>
      </c>
      <c r="C91" s="24" t="s">
        <v>56</v>
      </c>
      <c r="D91" s="25" t="s">
        <v>1759</v>
      </c>
    </row>
    <row r="92" spans="1:4" x14ac:dyDescent="0.25">
      <c r="A92" s="8">
        <v>45754</v>
      </c>
      <c r="B92" s="24" t="s">
        <v>1760</v>
      </c>
      <c r="C92" s="24" t="s">
        <v>56</v>
      </c>
      <c r="D92" s="25" t="s">
        <v>1761</v>
      </c>
    </row>
    <row r="93" spans="1:4" x14ac:dyDescent="0.25">
      <c r="A93" s="8">
        <v>45761</v>
      </c>
      <c r="B93" s="24" t="s">
        <v>1762</v>
      </c>
      <c r="C93" s="24" t="s">
        <v>56</v>
      </c>
      <c r="D93" s="25" t="s">
        <v>1763</v>
      </c>
    </row>
    <row r="94" spans="1:4" x14ac:dyDescent="0.25">
      <c r="A94" s="8">
        <v>45761</v>
      </c>
      <c r="B94" s="24" t="s">
        <v>1764</v>
      </c>
      <c r="C94" s="24" t="s">
        <v>90</v>
      </c>
      <c r="D94" s="25" t="s">
        <v>1765</v>
      </c>
    </row>
    <row r="95" spans="1:4" x14ac:dyDescent="0.25">
      <c r="A95" s="8">
        <v>45761</v>
      </c>
      <c r="B95" s="24" t="s">
        <v>1766</v>
      </c>
      <c r="C95" s="24" t="s">
        <v>90</v>
      </c>
      <c r="D95" s="25" t="s">
        <v>1767</v>
      </c>
    </row>
    <row r="96" spans="1:4" x14ac:dyDescent="0.25">
      <c r="A96" s="8">
        <v>45761</v>
      </c>
      <c r="B96" s="24" t="s">
        <v>1768</v>
      </c>
      <c r="C96" s="24" t="s">
        <v>56</v>
      </c>
      <c r="D96" s="25" t="s">
        <v>1769</v>
      </c>
    </row>
    <row r="97" spans="1:4" x14ac:dyDescent="0.25">
      <c r="A97" s="8">
        <v>45768</v>
      </c>
      <c r="B97" s="24" t="s">
        <v>1770</v>
      </c>
      <c r="C97" s="24" t="s">
        <v>56</v>
      </c>
      <c r="D97" s="25" t="s">
        <v>1771</v>
      </c>
    </row>
    <row r="98" spans="1:4" x14ac:dyDescent="0.25">
      <c r="A98" s="8">
        <v>45768</v>
      </c>
      <c r="B98" s="24" t="s">
        <v>1772</v>
      </c>
      <c r="C98" s="24" t="s">
        <v>56</v>
      </c>
      <c r="D98" s="25" t="s">
        <v>1773</v>
      </c>
    </row>
    <row r="99" spans="1:4" x14ac:dyDescent="0.25">
      <c r="A99" s="8">
        <v>45775</v>
      </c>
      <c r="B99" s="24" t="s">
        <v>1774</v>
      </c>
      <c r="C99" s="24" t="s">
        <v>56</v>
      </c>
      <c r="D99" s="25" t="s">
        <v>1775</v>
      </c>
    </row>
    <row r="100" spans="1:4" x14ac:dyDescent="0.25">
      <c r="A100" s="8">
        <v>45775</v>
      </c>
      <c r="B100" s="24" t="s">
        <v>1776</v>
      </c>
      <c r="C100" s="24" t="s">
        <v>56</v>
      </c>
      <c r="D100" s="25" t="s">
        <v>1777</v>
      </c>
    </row>
    <row r="101" spans="1:4" x14ac:dyDescent="0.25">
      <c r="A101" s="8">
        <v>45782</v>
      </c>
      <c r="B101" s="24" t="s">
        <v>1778</v>
      </c>
      <c r="C101" s="24" t="s">
        <v>56</v>
      </c>
      <c r="D101" s="25" t="s">
        <v>1779</v>
      </c>
    </row>
    <row r="102" spans="1:4" x14ac:dyDescent="0.25">
      <c r="A102" s="8">
        <v>45782</v>
      </c>
      <c r="B102" s="24" t="s">
        <v>1780</v>
      </c>
      <c r="C102" s="24" t="s">
        <v>56</v>
      </c>
      <c r="D102" s="25" t="s">
        <v>1781</v>
      </c>
    </row>
    <row r="103" spans="1:4" x14ac:dyDescent="0.25">
      <c r="A103" s="8">
        <v>45782</v>
      </c>
      <c r="B103" s="24" t="s">
        <v>1782</v>
      </c>
      <c r="C103" s="24" t="s">
        <v>90</v>
      </c>
      <c r="D103" s="25" t="s">
        <v>1783</v>
      </c>
    </row>
    <row r="104" spans="1:4" x14ac:dyDescent="0.25">
      <c r="A104" s="8">
        <v>45782</v>
      </c>
      <c r="B104" s="24" t="s">
        <v>1784</v>
      </c>
      <c r="C104" s="24" t="s">
        <v>56</v>
      </c>
      <c r="D104" s="25" t="s">
        <v>1785</v>
      </c>
    </row>
    <row r="105" spans="1:4" x14ac:dyDescent="0.25">
      <c r="A105" s="8">
        <v>45789</v>
      </c>
      <c r="B105" s="24" t="s">
        <v>1786</v>
      </c>
      <c r="C105" s="24" t="s">
        <v>21</v>
      </c>
      <c r="D105" s="25" t="s">
        <v>1787</v>
      </c>
    </row>
    <row r="106" spans="1:4" x14ac:dyDescent="0.25">
      <c r="A106" s="8">
        <v>45789</v>
      </c>
      <c r="B106" s="24" t="s">
        <v>1788</v>
      </c>
      <c r="C106" s="24" t="s">
        <v>90</v>
      </c>
      <c r="D106" s="25" t="s">
        <v>1789</v>
      </c>
    </row>
    <row r="107" spans="1:4" x14ac:dyDescent="0.25">
      <c r="A107" s="8">
        <v>45789</v>
      </c>
      <c r="B107" s="24" t="s">
        <v>1790</v>
      </c>
      <c r="C107" s="24" t="s">
        <v>56</v>
      </c>
      <c r="D107" s="25" t="s">
        <v>1791</v>
      </c>
    </row>
    <row r="108" spans="1:4" x14ac:dyDescent="0.25">
      <c r="A108" s="8">
        <v>45796</v>
      </c>
      <c r="B108" s="24" t="s">
        <v>1792</v>
      </c>
      <c r="C108" s="24" t="s">
        <v>56</v>
      </c>
      <c r="D108" s="25" t="s">
        <v>1793</v>
      </c>
    </row>
    <row r="109" spans="1:4" x14ac:dyDescent="0.25">
      <c r="A109" s="8">
        <v>45796</v>
      </c>
      <c r="B109" s="24" t="s">
        <v>1794</v>
      </c>
      <c r="C109" s="24" t="s">
        <v>56</v>
      </c>
      <c r="D109" s="25" t="s">
        <v>1795</v>
      </c>
    </row>
    <row r="110" spans="1:4" x14ac:dyDescent="0.25">
      <c r="A110" s="8">
        <v>45796</v>
      </c>
      <c r="B110" s="24" t="s">
        <v>1796</v>
      </c>
      <c r="C110" s="24" t="s">
        <v>21</v>
      </c>
      <c r="D110" s="25" t="s">
        <v>1797</v>
      </c>
    </row>
    <row r="111" spans="1:4" x14ac:dyDescent="0.25">
      <c r="A111" s="8">
        <v>45803</v>
      </c>
      <c r="B111" s="24" t="s">
        <v>1798</v>
      </c>
      <c r="C111" s="24" t="s">
        <v>56</v>
      </c>
      <c r="D111" s="25" t="s">
        <v>1799</v>
      </c>
    </row>
    <row r="112" spans="1:4" x14ac:dyDescent="0.25">
      <c r="A112" s="8">
        <v>45810</v>
      </c>
      <c r="B112" s="24" t="s">
        <v>1800</v>
      </c>
      <c r="C112" s="24" t="s">
        <v>56</v>
      </c>
      <c r="D112" s="25" t="s">
        <v>1801</v>
      </c>
    </row>
    <row r="113" spans="1:4" x14ac:dyDescent="0.25">
      <c r="A113" s="8">
        <v>45810</v>
      </c>
      <c r="B113" s="24" t="s">
        <v>1802</v>
      </c>
      <c r="C113" s="24" t="s">
        <v>56</v>
      </c>
      <c r="D113" s="25" t="s">
        <v>1803</v>
      </c>
    </row>
    <row r="114" spans="1:4" x14ac:dyDescent="0.25">
      <c r="A114" s="8">
        <v>45817</v>
      </c>
      <c r="B114" s="24" t="s">
        <v>1804</v>
      </c>
      <c r="C114" s="24" t="s">
        <v>56</v>
      </c>
      <c r="D114" s="25" t="s">
        <v>1805</v>
      </c>
    </row>
    <row r="115" spans="1:4" x14ac:dyDescent="0.25">
      <c r="A115" s="8">
        <v>45817</v>
      </c>
      <c r="B115" s="24" t="s">
        <v>1806</v>
      </c>
      <c r="C115" s="24" t="s">
        <v>24</v>
      </c>
      <c r="D115" s="25" t="s">
        <v>1807</v>
      </c>
    </row>
    <row r="116" spans="1:4" x14ac:dyDescent="0.25">
      <c r="A116" s="8">
        <v>45824</v>
      </c>
      <c r="B116" s="24" t="s">
        <v>1808</v>
      </c>
      <c r="C116" s="24" t="s">
        <v>56</v>
      </c>
      <c r="D116" s="25" t="s">
        <v>1809</v>
      </c>
    </row>
    <row r="117" spans="1:4" x14ac:dyDescent="0.25">
      <c r="A117" s="8">
        <v>45824</v>
      </c>
      <c r="B117" s="24" t="s">
        <v>1810</v>
      </c>
      <c r="C117" s="24" t="s">
        <v>56</v>
      </c>
      <c r="D117" s="25" t="s">
        <v>1811</v>
      </c>
    </row>
    <row r="118" spans="1:4" x14ac:dyDescent="0.25">
      <c r="A118" s="8">
        <v>45824</v>
      </c>
      <c r="B118" s="24" t="s">
        <v>1812</v>
      </c>
      <c r="C118" s="24" t="s">
        <v>56</v>
      </c>
      <c r="D118" s="25" t="s">
        <v>1813</v>
      </c>
    </row>
    <row r="119" spans="1:4" x14ac:dyDescent="0.25">
      <c r="A119" s="8">
        <v>45824</v>
      </c>
      <c r="B119" s="24" t="s">
        <v>1814</v>
      </c>
      <c r="C119" s="24" t="s">
        <v>56</v>
      </c>
      <c r="D119" s="25" t="s">
        <v>1815</v>
      </c>
    </row>
    <row r="120" spans="1:4" x14ac:dyDescent="0.25">
      <c r="A120" s="8">
        <v>45824</v>
      </c>
      <c r="B120" s="24" t="s">
        <v>1816</v>
      </c>
      <c r="C120" s="24" t="s">
        <v>56</v>
      </c>
      <c r="D120" s="25" t="s">
        <v>1817</v>
      </c>
    </row>
    <row r="121" spans="1:4" x14ac:dyDescent="0.25">
      <c r="A121" s="8">
        <v>45824</v>
      </c>
      <c r="B121" s="24" t="s">
        <v>1818</v>
      </c>
      <c r="C121" s="24" t="s">
        <v>56</v>
      </c>
      <c r="D121" s="25" t="s">
        <v>1819</v>
      </c>
    </row>
    <row r="122" spans="1:4" x14ac:dyDescent="0.25">
      <c r="A122" s="8">
        <v>45824</v>
      </c>
      <c r="B122" s="24" t="s">
        <v>1820</v>
      </c>
      <c r="C122" s="24" t="s">
        <v>56</v>
      </c>
      <c r="D122" s="25" t="s">
        <v>1821</v>
      </c>
    </row>
    <row r="123" spans="1:4" x14ac:dyDescent="0.25">
      <c r="A123" s="8">
        <v>45824</v>
      </c>
      <c r="B123" s="24" t="s">
        <v>1822</v>
      </c>
      <c r="C123" s="24" t="s">
        <v>56</v>
      </c>
      <c r="D123" s="25" t="s">
        <v>1823</v>
      </c>
    </row>
    <row r="124" spans="1:4" x14ac:dyDescent="0.25">
      <c r="A124" s="8">
        <v>45824</v>
      </c>
      <c r="B124" s="24" t="s">
        <v>1824</v>
      </c>
      <c r="C124" s="24" t="s">
        <v>56</v>
      </c>
      <c r="D124" s="25" t="s">
        <v>1825</v>
      </c>
    </row>
    <row r="125" spans="1:4" x14ac:dyDescent="0.25">
      <c r="A125" s="8">
        <v>45824</v>
      </c>
      <c r="B125" s="24" t="s">
        <v>1826</v>
      </c>
      <c r="C125" s="24" t="s">
        <v>56</v>
      </c>
      <c r="D125" s="25" t="s">
        <v>1827</v>
      </c>
    </row>
    <row r="126" spans="1:4" x14ac:dyDescent="0.25">
      <c r="A126" s="8">
        <v>45824</v>
      </c>
      <c r="B126" s="24" t="s">
        <v>1828</v>
      </c>
      <c r="C126" s="24" t="s">
        <v>56</v>
      </c>
      <c r="D126" s="25" t="s">
        <v>1829</v>
      </c>
    </row>
    <row r="127" spans="1:4" x14ac:dyDescent="0.25">
      <c r="A127" s="8">
        <v>45831</v>
      </c>
      <c r="B127" s="24" t="s">
        <v>1830</v>
      </c>
      <c r="C127" s="24" t="s">
        <v>56</v>
      </c>
      <c r="D127" s="25" t="s">
        <v>1831</v>
      </c>
    </row>
    <row r="128" spans="1:4" x14ac:dyDescent="0.25">
      <c r="A128" s="8">
        <v>45831</v>
      </c>
      <c r="B128" s="24" t="s">
        <v>1832</v>
      </c>
      <c r="C128" s="24" t="s">
        <v>56</v>
      </c>
      <c r="D128" s="25" t="s">
        <v>1833</v>
      </c>
    </row>
    <row r="129" spans="1:5" x14ac:dyDescent="0.25">
      <c r="A129" s="8">
        <v>45831</v>
      </c>
      <c r="B129" s="24" t="s">
        <v>1834</v>
      </c>
      <c r="C129" s="24" t="s">
        <v>56</v>
      </c>
      <c r="D129" s="25" t="s">
        <v>1835</v>
      </c>
    </row>
    <row r="130" spans="1:5" x14ac:dyDescent="0.25">
      <c r="A130" s="8">
        <v>45838</v>
      </c>
      <c r="B130" s="24" t="s">
        <v>1836</v>
      </c>
      <c r="C130" s="24" t="s">
        <v>90</v>
      </c>
      <c r="D130" s="25" t="s">
        <v>1837</v>
      </c>
    </row>
    <row r="131" spans="1:5" x14ac:dyDescent="0.25">
      <c r="A131" s="8">
        <v>45838</v>
      </c>
      <c r="B131" s="24" t="s">
        <v>1838</v>
      </c>
      <c r="C131" s="24" t="s">
        <v>56</v>
      </c>
      <c r="D131" s="25" t="s">
        <v>1839</v>
      </c>
    </row>
    <row r="132" spans="1:5" x14ac:dyDescent="0.25">
      <c r="A132" s="8">
        <v>45838</v>
      </c>
      <c r="B132" s="24" t="s">
        <v>1840</v>
      </c>
      <c r="C132" s="24" t="s">
        <v>21</v>
      </c>
      <c r="D132" s="25" t="s">
        <v>1841</v>
      </c>
      <c r="E132" s="3" t="s">
        <v>14</v>
      </c>
    </row>
    <row r="133" spans="1:5" x14ac:dyDescent="0.25">
      <c r="A133" s="8"/>
      <c r="B133" s="24"/>
      <c r="C133" s="24"/>
      <c r="D133" s="25"/>
    </row>
    <row r="134" spans="1:5" x14ac:dyDescent="0.25">
      <c r="A134" s="8"/>
      <c r="B134" s="24"/>
      <c r="C134" s="24"/>
      <c r="D134" s="25"/>
    </row>
    <row r="135" spans="1:5" x14ac:dyDescent="0.25">
      <c r="A135" s="8"/>
      <c r="B135" s="24"/>
      <c r="C135" s="24"/>
      <c r="D135" s="25"/>
    </row>
    <row r="136" spans="1:5" x14ac:dyDescent="0.25">
      <c r="A136" s="8"/>
      <c r="B136" s="24"/>
      <c r="C136" s="24"/>
      <c r="D136" s="25"/>
    </row>
    <row r="137" spans="1:5" x14ac:dyDescent="0.25">
      <c r="A137" s="8"/>
      <c r="B137" s="24"/>
      <c r="C137" s="24"/>
      <c r="D137" s="25"/>
    </row>
    <row r="138" spans="1:5" x14ac:dyDescent="0.25">
      <c r="A138" s="8"/>
      <c r="B138" s="24"/>
      <c r="C138" s="24"/>
      <c r="D138" s="25"/>
    </row>
    <row r="139" spans="1:5" x14ac:dyDescent="0.25">
      <c r="A139" s="8"/>
      <c r="B139" s="24"/>
      <c r="C139" s="24"/>
      <c r="D139" s="25"/>
    </row>
    <row r="140" spans="1:5" x14ac:dyDescent="0.25">
      <c r="A140" s="8"/>
      <c r="B140" s="24"/>
      <c r="C140" s="24"/>
      <c r="D140" s="25"/>
    </row>
    <row r="141" spans="1:5" x14ac:dyDescent="0.25">
      <c r="A141" s="8"/>
      <c r="B141" s="24"/>
      <c r="C141" s="24"/>
      <c r="D141" s="25"/>
    </row>
    <row r="142" spans="1:5" x14ac:dyDescent="0.25">
      <c r="A142" s="8"/>
      <c r="B142" s="24"/>
      <c r="C142" s="24"/>
      <c r="D142" s="25"/>
    </row>
    <row r="143" spans="1:5" x14ac:dyDescent="0.25">
      <c r="A143" s="8"/>
      <c r="B143" s="24"/>
      <c r="C143" s="24"/>
      <c r="D143" s="25"/>
    </row>
    <row r="144" spans="1:5" x14ac:dyDescent="0.25">
      <c r="A144" s="8"/>
      <c r="B144" s="24"/>
      <c r="C144" s="24"/>
      <c r="D144" s="25"/>
    </row>
    <row r="145" spans="1:4" x14ac:dyDescent="0.25">
      <c r="A145" s="8"/>
      <c r="B145" s="24"/>
      <c r="C145" s="24"/>
      <c r="D145" s="25"/>
    </row>
    <row r="146" spans="1:4" x14ac:dyDescent="0.25">
      <c r="A146" s="8"/>
      <c r="B146" s="24"/>
      <c r="C146" s="24"/>
      <c r="D146" s="25"/>
    </row>
    <row r="147" spans="1:4" x14ac:dyDescent="0.25">
      <c r="A147" s="8"/>
      <c r="B147" s="24"/>
      <c r="C147" s="24"/>
      <c r="D147" s="25"/>
    </row>
    <row r="148" spans="1:4" x14ac:dyDescent="0.25">
      <c r="A148" s="8"/>
      <c r="B148" s="24"/>
      <c r="C148" s="24"/>
      <c r="D148" s="25"/>
    </row>
    <row r="149" spans="1:4" x14ac:dyDescent="0.25">
      <c r="A149" s="8"/>
      <c r="B149" s="24"/>
      <c r="C149" s="24"/>
      <c r="D149" s="25"/>
    </row>
    <row r="150" spans="1:4" x14ac:dyDescent="0.25">
      <c r="A150" s="8"/>
      <c r="B150" s="24"/>
      <c r="C150" s="24"/>
      <c r="D150" s="25"/>
    </row>
    <row r="151" spans="1:4" x14ac:dyDescent="0.25">
      <c r="A151" s="8"/>
      <c r="B151" s="24"/>
      <c r="C151" s="24"/>
      <c r="D151" s="25"/>
    </row>
    <row r="152" spans="1:4" x14ac:dyDescent="0.25">
      <c r="A152" s="8"/>
      <c r="B152" s="24"/>
      <c r="C152" s="24"/>
      <c r="D152" s="25"/>
    </row>
    <row r="153" spans="1:4" x14ac:dyDescent="0.25">
      <c r="A153" s="8"/>
      <c r="B153" s="24"/>
      <c r="C153" s="24"/>
      <c r="D153" s="25"/>
    </row>
    <row r="154" spans="1:4" x14ac:dyDescent="0.25">
      <c r="A154" s="8"/>
      <c r="B154" s="24"/>
      <c r="C154" s="24"/>
      <c r="D154" s="25"/>
    </row>
    <row r="155" spans="1:4" x14ac:dyDescent="0.25">
      <c r="A155" s="8"/>
      <c r="B155" s="24"/>
      <c r="C155" s="24"/>
      <c r="D155" s="25"/>
    </row>
    <row r="156" spans="1:4" x14ac:dyDescent="0.25">
      <c r="A156" s="8"/>
      <c r="B156" s="24"/>
      <c r="C156" s="24"/>
      <c r="D156" s="25"/>
    </row>
    <row r="157" spans="1:4" x14ac:dyDescent="0.25">
      <c r="A157" s="8"/>
      <c r="B157" s="24"/>
      <c r="C157" s="24"/>
      <c r="D157" s="25"/>
    </row>
    <row r="158" spans="1:4" x14ac:dyDescent="0.25">
      <c r="A158" s="8"/>
      <c r="B158" s="24"/>
      <c r="C158" s="24"/>
      <c r="D158" s="25"/>
    </row>
  </sheetData>
  <sortState xmlns:xlrd2="http://schemas.microsoft.com/office/spreadsheetml/2017/richdata2" ref="A3:AX152">
    <sortCondition ref="E3:E152"/>
    <sortCondition ref="A3:A152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9f0c489-7c32-4e20-90e5-55fdc606b787}" enabled="0" method="" siteId="{19f0c489-7c32-4e20-90e5-55fdc606b7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Singles</vt:lpstr>
      <vt:lpstr>Albums</vt:lpstr>
      <vt:lpstr>Aus Artist Albums</vt:lpstr>
      <vt:lpstr>Aus Artist Country</vt:lpstr>
      <vt:lpstr>Aus Artist HH R&amp;B Albums</vt:lpstr>
      <vt:lpstr>Aus Artist HH R&amp;B Singles</vt:lpstr>
      <vt:lpstr>Aus Artist Singles</vt:lpstr>
      <vt:lpstr>Main Country</vt:lpstr>
      <vt:lpstr>HH R&amp;B Singles</vt:lpstr>
      <vt:lpstr>HH R&amp;B Albums</vt:lpstr>
      <vt:lpstr>Classical Surveys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Wallace</dc:creator>
  <cp:lastModifiedBy>Kelly Collier</cp:lastModifiedBy>
  <cp:lastPrinted>2024-07-09T22:16:01Z</cp:lastPrinted>
  <dcterms:created xsi:type="dcterms:W3CDTF">2024-04-15T00:43:12Z</dcterms:created>
  <dcterms:modified xsi:type="dcterms:W3CDTF">2025-07-02T07:16:57Z</dcterms:modified>
</cp:coreProperties>
</file>