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Chart\Accreditations\"/>
    </mc:Choice>
  </mc:AlternateContent>
  <xr:revisionPtr revIDLastSave="0" documentId="13_ncr:1_{63450A69-5E67-4DAD-821D-1AF4A765A923}" xr6:coauthVersionLast="47" xr6:coauthVersionMax="47" xr10:uidLastSave="{00000000-0000-0000-0000-000000000000}"/>
  <bookViews>
    <workbookView xWindow="-108" yWindow="-108" windowWidth="23256" windowHeight="13896" activeTab="1" xr2:uid="{9BF77F58-D5DB-2B48-BB0A-3873785C3885}"/>
  </bookViews>
  <sheets>
    <sheet name="Platinum &amp; Gold - Calculator" sheetId="1" r:id="rId1"/>
    <sheet name="Silver - Calculator" sheetId="2" r:id="rId2"/>
  </sheets>
  <definedNames>
    <definedName name="_xlnm.Print_Area" localSheetId="0">'Platinum &amp; Gold - Calculator'!$A$1:$E$32</definedName>
    <definedName name="_xlnm.Print_Area" localSheetId="1">'Silver - Calculator'!$A$1:$E$29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2" l="1"/>
  <c r="K19" i="2"/>
  <c r="J19" i="2"/>
  <c r="D22" i="2"/>
  <c r="C22" i="2"/>
  <c r="J28" i="1"/>
  <c r="D25" i="1"/>
  <c r="C25" i="1"/>
  <c r="K23" i="1"/>
  <c r="J23" i="1"/>
  <c r="K18" i="2" l="1"/>
  <c r="J18" i="2"/>
  <c r="K22" i="1"/>
  <c r="J22" i="1"/>
  <c r="K17" i="2"/>
  <c r="J17" i="2"/>
  <c r="K16" i="2"/>
  <c r="J16" i="2"/>
  <c r="K15" i="2"/>
  <c r="J15" i="2"/>
  <c r="K14" i="2"/>
  <c r="J14" i="2"/>
  <c r="K13" i="2"/>
  <c r="J13" i="2"/>
  <c r="K12" i="2"/>
  <c r="J12" i="2"/>
  <c r="K11" i="2"/>
  <c r="J11" i="2"/>
  <c r="K10" i="2"/>
  <c r="J10" i="2"/>
  <c r="K21" i="1"/>
  <c r="J21" i="1"/>
  <c r="K20" i="1"/>
  <c r="J20" i="1"/>
  <c r="J26" i="2" l="1"/>
  <c r="E25" i="2" s="1"/>
  <c r="K19" i="1"/>
  <c r="J19" i="1"/>
  <c r="K18" i="1"/>
  <c r="J18" i="1"/>
  <c r="J17" i="1"/>
  <c r="K17" i="1"/>
  <c r="K16" i="1"/>
  <c r="J16" i="1"/>
  <c r="K15" i="1"/>
  <c r="J15" i="1"/>
  <c r="K14" i="1"/>
  <c r="J14" i="1"/>
  <c r="K13" i="1"/>
  <c r="J13" i="1"/>
  <c r="K12" i="1"/>
  <c r="J12" i="1"/>
  <c r="K11" i="1"/>
  <c r="J11" i="1"/>
  <c r="K10" i="1"/>
  <c r="J10" i="1"/>
  <c r="J29" i="1" l="1"/>
  <c r="E28"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<sst xmlns="http://schemas.openxmlformats.org/spreadsheetml/2006/main" count="44" uniqueCount="24">
  <si>
    <t>Use this tool to help you determine any streaming component of your accreditation calculation</t>
  </si>
  <si>
    <t>Note that only streams (subscription or ad supported) of official content (ie exclude any UGC) for which you have been paid may be included</t>
  </si>
  <si>
    <t xml:space="preserve">Period </t>
  </si>
  <si>
    <t>Period</t>
  </si>
  <si>
    <t xml:space="preserve"> Enter the number of streams</t>
  </si>
  <si>
    <t>Conversion Factors</t>
  </si>
  <si>
    <t>Converted Stream</t>
  </si>
  <si>
    <t>Start</t>
  </si>
  <si>
    <t>End</t>
  </si>
  <si>
    <t>Subscription</t>
  </si>
  <si>
    <t>Ad Supported</t>
  </si>
  <si>
    <t xml:space="preserve">      Calculations </t>
  </si>
  <si>
    <t>today</t>
  </si>
  <si>
    <t>Check totals:</t>
  </si>
  <si>
    <t>Please ensure these totals align with your financial records</t>
  </si>
  <si>
    <t>Equivalent Album Stream Count for accreditation purposes:</t>
  </si>
  <si>
    <t>Total converted streams:</t>
  </si>
  <si>
    <t>adjust to include tracks 1 and 2, at average:</t>
  </si>
  <si>
    <t>Album track division factor:</t>
  </si>
  <si>
    <t>It is the responsibility of the ARIA Member to ensure that only streams eligible for accreditation are included in this calculation.  That is, streams within Australia of official (non UGC) content, for which the ARIA Member has been paid (subscription or advertising supported services).
Please refer to the Code of Practice for the ARIA Charts, availabe at www.aria.com.au, for further information.</t>
  </si>
  <si>
    <t>In order to calculate the eligible streaming equivalent albums for accreditation purposes, first determine the top 10 ranked tracks from the release, based on the total number of raw streams to date for each track.
Then, using that ranked list, enter the aggregate number of streams for the tracks ranked 3 to 10, for each of the periods set out below:</t>
  </si>
  <si>
    <r>
      <t xml:space="preserve">ARIA </t>
    </r>
    <r>
      <rPr>
        <b/>
        <u/>
        <sz val="18"/>
        <color theme="1"/>
        <rFont val="Calibri"/>
        <family val="2"/>
        <scheme val="minor"/>
      </rPr>
      <t>Australian Albums</t>
    </r>
    <r>
      <rPr>
        <b/>
        <sz val="18"/>
        <color theme="1"/>
        <rFont val="Calibri"/>
        <family val="2"/>
        <scheme val="minor"/>
      </rPr>
      <t xml:space="preserve"> - </t>
    </r>
    <r>
      <rPr>
        <b/>
        <u/>
        <sz val="18"/>
        <color theme="1"/>
        <rFont val="Calibri"/>
        <family val="2"/>
        <scheme val="minor"/>
      </rPr>
      <t>Silver</t>
    </r>
    <r>
      <rPr>
        <b/>
        <sz val="18"/>
        <color theme="1"/>
        <rFont val="Calibri"/>
        <family val="2"/>
        <scheme val="minor"/>
      </rPr>
      <t xml:space="preserve"> Accreditations
Streaming conversion calculator</t>
    </r>
  </si>
  <si>
    <r>
      <t xml:space="preserve">ARIA Albums </t>
    </r>
    <r>
      <rPr>
        <b/>
        <u/>
        <sz val="18"/>
        <color theme="1"/>
        <rFont val="Calibri"/>
        <family val="2"/>
        <scheme val="minor"/>
      </rPr>
      <t>Platinum &amp; Gold</t>
    </r>
    <r>
      <rPr>
        <b/>
        <sz val="18"/>
        <color theme="1"/>
        <rFont val="Calibri"/>
        <family val="2"/>
        <scheme val="minor"/>
      </rPr>
      <t xml:space="preserve"> Accreditations
Streaming conversion calculator</t>
    </r>
  </si>
  <si>
    <t>Today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</si>
</sst>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2"/>
      <color theme="1"/>
      <name val="Calibri"/>
      <family val="2"/>
      <scheme val="minor"/>
    </font>
    <font>
      <b/>
      <sz val="18"/>
      <color theme="1"/>
      <name val="Calibri"/>
      <family val="2"/>
      <scheme val="minor"/>
    </font>
    <font>
      <i/>
      <sz val="14"/>
      <color theme="1"/>
      <name val="Calibri"/>
      <family val="2"/>
      <scheme val="minor"/>
    </font>
    <font>
      <sz val="14"/>
      <color theme="1"/>
      <name val="Calibri"/>
      <family val="2"/>
      <scheme val="minor"/>
    </font>
    <font>
      <sz val="12"/>
      <color theme="4" tint="-0.249977111117893"/>
      <name val="Calibri"/>
      <family val="2"/>
      <scheme val="minor"/>
    </font>
    <font>
      <b/>
      <sz val="16"/>
      <color theme="1"/>
      <name val="Calibri"/>
      <family val="2"/>
      <scheme val="minor"/>
    </font>
    <font>
      <sz val="16"/>
      <color theme="1"/>
      <name val="Calibri"/>
      <family val="2"/>
      <scheme val="minor"/>
    </font>
    <font>
      <b/>
      <i/>
      <sz val="16"/>
      <color rgb="FFFF0000"/>
      <name val="Calibri"/>
      <family val="2"/>
      <scheme val="minor"/>
    </font>
    <font>
      <i/>
      <sz val="16"/>
      <color theme="1"/>
      <name val="Calibri"/>
      <family val="2"/>
      <scheme val="minor"/>
    </font>
    <font>
      <b/>
      <u/>
      <sz val="16"/>
      <color theme="1"/>
      <name val="Calibri"/>
      <family val="2"/>
      <scheme val="minor"/>
    </font>
    <font>
      <b/>
      <sz val="13"/>
      <color theme="1"/>
      <name val="Calibri"/>
      <family val="2"/>
      <scheme val="minor"/>
    </font>
    <font>
      <b/>
      <u/>
      <sz val="18"/>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31">
    <xf numFmtId="0" fontId="0" fillId="0" borderId="0" xfId="0"/>
    <xf numFmtId="0" fontId="3" fillId="0" borderId="0" xfId="0" applyFont="1"/>
    <xf numFmtId="0" fontId="4" fillId="0" borderId="0" xfId="0" applyFont="1"/>
    <xf numFmtId="0" fontId="1" fillId="0" borderId="0" xfId="0" applyFont="1"/>
    <xf numFmtId="0" fontId="5" fillId="2" borderId="0" xfId="0" applyFont="1" applyFill="1" applyProtection="1">
      <protection hidden="1"/>
    </xf>
    <xf numFmtId="0" fontId="1" fillId="2" borderId="0" xfId="0" applyFont="1" applyFill="1" applyProtection="1">
      <protection hidden="1"/>
    </xf>
    <xf numFmtId="0" fontId="5" fillId="2" borderId="0" xfId="0" applyFont="1" applyFill="1"/>
    <xf numFmtId="0" fontId="1" fillId="2" borderId="0" xfId="0" applyFont="1" applyFill="1"/>
    <xf numFmtId="1" fontId="5" fillId="2" borderId="0" xfId="0" applyNumberFormat="1" applyFont="1" applyFill="1"/>
    <xf numFmtId="4" fontId="5" fillId="2" borderId="0" xfId="0" applyNumberFormat="1" applyFont="1" applyFill="1"/>
    <xf numFmtId="15" fontId="4" fillId="0" borderId="0" xfId="0" applyNumberFormat="1" applyFont="1" applyAlignment="1">
      <alignment horizontal="center"/>
    </xf>
    <xf numFmtId="3" fontId="4" fillId="0" borderId="0" xfId="0" applyNumberFormat="1" applyFont="1"/>
    <xf numFmtId="0" fontId="1" fillId="0" borderId="0" xfId="0" applyFont="1" applyAlignment="1">
      <alignment horizontal="right"/>
    </xf>
    <xf numFmtId="3" fontId="4" fillId="3" borderId="1" xfId="0" applyNumberFormat="1" applyFont="1" applyFill="1" applyBorder="1" applyProtection="1">
      <protection locked="0"/>
    </xf>
    <xf numFmtId="3" fontId="6" fillId="3" borderId="2" xfId="0" applyNumberFormat="1" applyFont="1" applyFill="1" applyBorder="1"/>
    <xf numFmtId="0" fontId="6" fillId="0" borderId="0" xfId="0" applyFont="1"/>
    <xf numFmtId="3" fontId="6" fillId="0" borderId="0" xfId="0" applyNumberFormat="1" applyFont="1"/>
    <xf numFmtId="16" fontId="6" fillId="0" borderId="0" xfId="0" applyNumberFormat="1" applyFont="1" applyAlignment="1">
      <alignment horizontal="center"/>
    </xf>
    <xf numFmtId="0" fontId="6" fillId="0" borderId="0" xfId="0" applyFont="1" applyAlignment="1">
      <alignment horizontal="center"/>
    </xf>
    <xf numFmtId="164" fontId="5" fillId="2" borderId="0" xfId="0" applyNumberFormat="1" applyFont="1" applyFill="1"/>
    <xf numFmtId="0" fontId="4" fillId="0" borderId="0" xfId="0" applyFont="1" applyAlignment="1">
      <alignment horizontal="left" vertical="top" wrapText="1"/>
    </xf>
    <xf numFmtId="0" fontId="10" fillId="0" borderId="0" xfId="0" applyFont="1" applyAlignment="1">
      <alignment horizontal="center"/>
    </xf>
    <xf numFmtId="0" fontId="0" fillId="0" borderId="0" xfId="0"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9" fillId="0" borderId="0" xfId="0" applyFont="1" applyAlignment="1">
      <alignment horizontal="left" wrapText="1"/>
    </xf>
    <xf numFmtId="0" fontId="8" fillId="0" borderId="0" xfId="0" applyFont="1" applyAlignment="1">
      <alignment horizontal="left" vertical="center" wrapText="1"/>
    </xf>
    <xf numFmtId="0" fontId="7" fillId="0" borderId="0" xfId="0" applyFont="1" applyAlignment="1">
      <alignment horizontal="left" vertical="top" wrapText="1"/>
    </xf>
    <xf numFmtId="0" fontId="11" fillId="0" borderId="0" xfId="0" applyFont="1" applyAlignment="1">
      <alignment horizontal="right"/>
    </xf>
    <xf numFmtId="0" fontId="11" fillId="0" borderId="3" xfId="0" applyFont="1" applyBorder="1" applyAlignment="1">
      <alignment horizontal="right"/>
    </xf>
    <xf numFmtId="3" fontId="4" fillId="0" borderId="0" xfId="0" applyNumberFormat="1" applyFon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B811B-8460-C941-A16C-8FE232328B19}">
  <sheetPr>
    <pageSetUpPr fitToPage="1"/>
  </sheetPr>
  <dimension ref="A1:M36"/>
  <sheetViews>
    <sheetView zoomScale="70" zoomScaleNormal="70" workbookViewId="0">
      <selection activeCell="C10" sqref="C10"/>
    </sheetView>
  </sheetViews>
  <sheetFormatPr defaultColWidth="8.88671875" defaultRowHeight="14.4" x14ac:dyDescent="0.3"/>
  <cols>
    <col min="1" max="1" width="12.88671875" customWidth="1"/>
    <col min="2" max="2" width="16.44140625" customWidth="1"/>
    <col min="3" max="3" width="18.6640625" customWidth="1"/>
    <col min="4" max="4" width="18.44140625" customWidth="1"/>
    <col min="5" max="5" width="52.5546875" customWidth="1"/>
    <col min="6" max="11" width="8.88671875" hidden="1" customWidth="1"/>
    <col min="12" max="12" width="8" hidden="1" customWidth="1"/>
    <col min="13" max="13" width="8.88671875" hidden="1" customWidth="1"/>
    <col min="14" max="14" width="8.88671875" customWidth="1"/>
  </cols>
  <sheetData>
    <row r="1" spans="1:11" ht="149.1" customHeight="1" x14ac:dyDescent="0.3">
      <c r="A1" s="22" t="e" vm="1">
        <v>#VALUE!</v>
      </c>
      <c r="B1" s="22"/>
      <c r="C1" s="22"/>
      <c r="D1" s="22"/>
      <c r="E1" s="22"/>
    </row>
    <row r="3" spans="1:11" ht="42" customHeight="1" x14ac:dyDescent="0.45">
      <c r="A3" s="23" t="s">
        <v>22</v>
      </c>
      <c r="B3" s="24"/>
      <c r="C3" s="24"/>
      <c r="D3" s="24"/>
      <c r="E3" s="24"/>
    </row>
    <row r="4" spans="1:11" ht="29.25" customHeight="1" x14ac:dyDescent="0.4">
      <c r="A4" s="25" t="s">
        <v>0</v>
      </c>
      <c r="B4" s="25"/>
      <c r="C4" s="25"/>
      <c r="D4" s="25"/>
      <c r="E4" s="25"/>
      <c r="F4" s="3"/>
      <c r="G4" s="3"/>
      <c r="H4" s="3"/>
      <c r="I4" s="3"/>
      <c r="J4" s="3"/>
      <c r="K4" s="3"/>
    </row>
    <row r="5" spans="1:11" ht="62.25" customHeight="1" x14ac:dyDescent="0.3">
      <c r="A5" s="26" t="s">
        <v>1</v>
      </c>
      <c r="B5" s="26"/>
      <c r="C5" s="26"/>
      <c r="D5" s="26"/>
      <c r="E5" s="26"/>
      <c r="F5" s="3"/>
      <c r="G5" s="3"/>
      <c r="H5" s="3"/>
      <c r="I5" s="3"/>
      <c r="J5" s="3"/>
      <c r="K5" s="3"/>
    </row>
    <row r="6" spans="1:11" ht="140.25" customHeight="1" x14ac:dyDescent="0.3">
      <c r="A6" s="27" t="s">
        <v>20</v>
      </c>
      <c r="B6" s="27"/>
      <c r="C6" s="27"/>
      <c r="D6" s="27"/>
      <c r="E6" s="27"/>
      <c r="F6" s="3"/>
      <c r="G6" s="3"/>
      <c r="H6" s="3"/>
      <c r="I6" s="3"/>
      <c r="J6" s="3"/>
      <c r="K6" s="3"/>
    </row>
    <row r="7" spans="1:11" ht="18" x14ac:dyDescent="0.35">
      <c r="A7" s="2"/>
      <c r="B7" s="2"/>
      <c r="C7" s="2"/>
      <c r="D7" s="2"/>
      <c r="E7" s="2"/>
      <c r="F7" s="3"/>
      <c r="G7" s="3"/>
      <c r="H7" s="3"/>
      <c r="I7" s="3"/>
      <c r="J7" s="3"/>
      <c r="K7" s="3"/>
    </row>
    <row r="8" spans="1:11" ht="21" x14ac:dyDescent="0.4">
      <c r="A8" s="17" t="s">
        <v>2</v>
      </c>
      <c r="B8" s="17" t="s">
        <v>3</v>
      </c>
      <c r="C8" s="21" t="s">
        <v>4</v>
      </c>
      <c r="D8" s="21"/>
      <c r="E8" s="2"/>
      <c r="F8" s="4" t="s">
        <v>5</v>
      </c>
      <c r="G8" s="5"/>
      <c r="H8" s="3"/>
      <c r="I8" s="3"/>
      <c r="J8" s="6" t="s">
        <v>6</v>
      </c>
      <c r="K8" s="7"/>
    </row>
    <row r="9" spans="1:11" ht="21" x14ac:dyDescent="0.4">
      <c r="A9" s="17" t="s">
        <v>7</v>
      </c>
      <c r="B9" s="17" t="s">
        <v>8</v>
      </c>
      <c r="C9" s="18" t="s">
        <v>9</v>
      </c>
      <c r="D9" s="18" t="s">
        <v>10</v>
      </c>
      <c r="E9" s="2"/>
      <c r="F9" s="4"/>
      <c r="G9" s="5"/>
      <c r="H9" s="3"/>
      <c r="I9" s="3"/>
      <c r="J9" s="6" t="s">
        <v>11</v>
      </c>
      <c r="K9" s="7"/>
    </row>
    <row r="10" spans="1:11" ht="24.9" customHeight="1" x14ac:dyDescent="0.35">
      <c r="A10" s="10">
        <v>42856</v>
      </c>
      <c r="B10" s="10">
        <v>43373</v>
      </c>
      <c r="C10" s="13"/>
      <c r="D10" s="13"/>
      <c r="E10" s="2"/>
      <c r="F10" s="8">
        <v>175</v>
      </c>
      <c r="G10" s="8">
        <v>175</v>
      </c>
      <c r="H10" s="3"/>
      <c r="I10" s="3"/>
      <c r="J10" s="9">
        <f>ROUND(C10/F10,2)</f>
        <v>0</v>
      </c>
      <c r="K10" s="9">
        <f>ROUND(D10/G10,2)</f>
        <v>0</v>
      </c>
    </row>
    <row r="11" spans="1:11" ht="24.9" customHeight="1" x14ac:dyDescent="0.35">
      <c r="A11" s="10">
        <v>43374</v>
      </c>
      <c r="B11" s="10">
        <v>43404</v>
      </c>
      <c r="C11" s="13"/>
      <c r="D11" s="13"/>
      <c r="E11" s="2"/>
      <c r="F11" s="8">
        <v>200</v>
      </c>
      <c r="G11" s="8">
        <v>200</v>
      </c>
      <c r="H11" s="3"/>
      <c r="I11" s="3"/>
      <c r="J11" s="9">
        <f t="shared" ref="J11:K17" si="0">ROUND(C11/F11,2)</f>
        <v>0</v>
      </c>
      <c r="K11" s="9">
        <f t="shared" si="0"/>
        <v>0</v>
      </c>
    </row>
    <row r="12" spans="1:11" ht="24.9" customHeight="1" x14ac:dyDescent="0.35">
      <c r="A12" s="10">
        <v>43405</v>
      </c>
      <c r="B12" s="10">
        <v>43708</v>
      </c>
      <c r="C12" s="13"/>
      <c r="D12" s="13"/>
      <c r="E12" s="2"/>
      <c r="F12" s="8">
        <v>140</v>
      </c>
      <c r="G12" s="8">
        <v>615</v>
      </c>
      <c r="H12" s="3"/>
      <c r="I12" s="3"/>
      <c r="J12" s="9">
        <f t="shared" si="0"/>
        <v>0</v>
      </c>
      <c r="K12" s="9">
        <f t="shared" si="0"/>
        <v>0</v>
      </c>
    </row>
    <row r="13" spans="1:11" ht="24.9" customHeight="1" x14ac:dyDescent="0.35">
      <c r="A13" s="10">
        <v>43709</v>
      </c>
      <c r="B13" s="10">
        <v>43799</v>
      </c>
      <c r="C13" s="13"/>
      <c r="D13" s="13"/>
      <c r="E13" s="2"/>
      <c r="F13" s="8">
        <v>140</v>
      </c>
      <c r="G13" s="8">
        <v>560</v>
      </c>
      <c r="H13" s="3"/>
      <c r="I13" s="3"/>
      <c r="J13" s="9">
        <f t="shared" si="0"/>
        <v>0</v>
      </c>
      <c r="K13" s="9">
        <f t="shared" si="0"/>
        <v>0</v>
      </c>
    </row>
    <row r="14" spans="1:11" ht="24.9" customHeight="1" x14ac:dyDescent="0.35">
      <c r="A14" s="10">
        <v>43800</v>
      </c>
      <c r="B14" s="10">
        <v>44347</v>
      </c>
      <c r="C14" s="13"/>
      <c r="D14" s="13"/>
      <c r="E14" s="2"/>
      <c r="F14" s="8">
        <v>170</v>
      </c>
      <c r="G14" s="8">
        <v>560</v>
      </c>
      <c r="H14" s="3"/>
      <c r="I14" s="3"/>
      <c r="J14" s="9">
        <f t="shared" si="0"/>
        <v>0</v>
      </c>
      <c r="K14" s="9">
        <f t="shared" si="0"/>
        <v>0</v>
      </c>
    </row>
    <row r="15" spans="1:11" ht="24.9" customHeight="1" x14ac:dyDescent="0.35">
      <c r="A15" s="10">
        <v>44348</v>
      </c>
      <c r="B15" s="10">
        <v>44469</v>
      </c>
      <c r="C15" s="13"/>
      <c r="D15" s="13"/>
      <c r="E15" s="2"/>
      <c r="F15" s="8">
        <v>170</v>
      </c>
      <c r="G15" s="8">
        <v>490</v>
      </c>
      <c r="H15" s="3"/>
      <c r="I15" s="3"/>
      <c r="J15" s="9">
        <f t="shared" si="0"/>
        <v>0</v>
      </c>
      <c r="K15" s="9">
        <f t="shared" si="0"/>
        <v>0</v>
      </c>
    </row>
    <row r="16" spans="1:11" ht="24.9" customHeight="1" x14ac:dyDescent="0.35">
      <c r="A16" s="10">
        <v>44470</v>
      </c>
      <c r="B16" s="10">
        <v>45169</v>
      </c>
      <c r="C16" s="13"/>
      <c r="D16" s="13"/>
      <c r="E16" s="2"/>
      <c r="F16" s="8">
        <v>170</v>
      </c>
      <c r="G16" s="8">
        <v>420</v>
      </c>
      <c r="H16" s="3"/>
      <c r="I16" s="3"/>
      <c r="J16" s="9">
        <f t="shared" si="0"/>
        <v>0</v>
      </c>
      <c r="K16" s="9">
        <f t="shared" si="0"/>
        <v>0</v>
      </c>
    </row>
    <row r="17" spans="1:11" ht="24.9" customHeight="1" x14ac:dyDescent="0.35">
      <c r="A17" s="10">
        <v>45170</v>
      </c>
      <c r="B17" s="10">
        <v>45230</v>
      </c>
      <c r="C17" s="13"/>
      <c r="D17" s="13"/>
      <c r="E17" s="2"/>
      <c r="F17" s="8">
        <v>170</v>
      </c>
      <c r="G17" s="8">
        <v>485</v>
      </c>
      <c r="H17" s="3"/>
      <c r="I17" s="3"/>
      <c r="J17" s="9">
        <f t="shared" si="0"/>
        <v>0</v>
      </c>
      <c r="K17" s="9">
        <f t="shared" si="0"/>
        <v>0</v>
      </c>
    </row>
    <row r="18" spans="1:11" ht="24.9" customHeight="1" x14ac:dyDescent="0.35">
      <c r="A18" s="10">
        <v>45231</v>
      </c>
      <c r="B18" s="10">
        <v>45351</v>
      </c>
      <c r="C18" s="13"/>
      <c r="D18" s="13"/>
      <c r="E18" s="2"/>
      <c r="F18" s="8">
        <v>170</v>
      </c>
      <c r="G18" s="8">
        <v>555</v>
      </c>
      <c r="H18" s="3"/>
      <c r="I18" s="3"/>
      <c r="J18" s="9">
        <f t="shared" ref="J18" si="1">ROUND(C18/F18,2)</f>
        <v>0</v>
      </c>
      <c r="K18" s="9">
        <f t="shared" ref="K18" si="2">ROUND(D18/G18,2)</f>
        <v>0</v>
      </c>
    </row>
    <row r="19" spans="1:11" ht="24.9" customHeight="1" x14ac:dyDescent="0.35">
      <c r="A19" s="10">
        <v>45352</v>
      </c>
      <c r="B19" s="10">
        <v>45412</v>
      </c>
      <c r="C19" s="13"/>
      <c r="D19" s="13"/>
      <c r="E19" s="2"/>
      <c r="F19" s="8">
        <v>170</v>
      </c>
      <c r="G19" s="8">
        <v>590</v>
      </c>
      <c r="H19" s="3"/>
      <c r="I19" s="3"/>
      <c r="J19" s="9">
        <f t="shared" ref="J19" si="3">ROUND(C19/F19,2)</f>
        <v>0</v>
      </c>
      <c r="K19" s="9">
        <f>ROUND(D19/G19,2)</f>
        <v>0</v>
      </c>
    </row>
    <row r="20" spans="1:11" ht="24.9" customHeight="1" x14ac:dyDescent="0.35">
      <c r="A20" s="10">
        <v>45413</v>
      </c>
      <c r="B20" s="10">
        <v>45504</v>
      </c>
      <c r="C20" s="13"/>
      <c r="D20" s="13"/>
      <c r="E20" s="2"/>
      <c r="F20" s="8">
        <v>170</v>
      </c>
      <c r="G20" s="19">
        <v>675.1</v>
      </c>
      <c r="H20" s="3"/>
      <c r="I20" s="3"/>
      <c r="J20" s="9">
        <f t="shared" ref="J20" si="4">ROUND(C20/F20,2)</f>
        <v>0</v>
      </c>
      <c r="K20" s="9">
        <f>ROUND(D20/G20,2)</f>
        <v>0</v>
      </c>
    </row>
    <row r="21" spans="1:11" ht="24.9" customHeight="1" x14ac:dyDescent="0.35">
      <c r="A21" s="10">
        <v>45505</v>
      </c>
      <c r="B21" s="10">
        <v>45688</v>
      </c>
      <c r="C21" s="13"/>
      <c r="D21" s="13"/>
      <c r="E21" s="2"/>
      <c r="F21" s="8">
        <v>170</v>
      </c>
      <c r="G21" s="19">
        <v>705</v>
      </c>
      <c r="H21" s="3"/>
      <c r="I21" s="3"/>
      <c r="J21" s="9">
        <f>ROUND(C21/F21,2)</f>
        <v>0</v>
      </c>
      <c r="K21" s="9">
        <f>ROUND(D21/G21,2)</f>
        <v>0</v>
      </c>
    </row>
    <row r="22" spans="1:11" ht="24.9" customHeight="1" x14ac:dyDescent="0.35">
      <c r="A22" s="10">
        <v>45689</v>
      </c>
      <c r="B22" s="10">
        <v>45716</v>
      </c>
      <c r="C22" s="13"/>
      <c r="D22" s="13"/>
      <c r="E22" s="2"/>
      <c r="F22" s="8">
        <v>170</v>
      </c>
      <c r="G22" s="19">
        <v>1145</v>
      </c>
      <c r="H22" s="3"/>
      <c r="I22" s="3"/>
      <c r="J22" s="9">
        <f>ROUND(C22/F22,2)</f>
        <v>0</v>
      </c>
      <c r="K22" s="9">
        <f>ROUND(D22/G22,2)</f>
        <v>0</v>
      </c>
    </row>
    <row r="23" spans="1:11" ht="24.9" customHeight="1" x14ac:dyDescent="0.35">
      <c r="A23" s="10">
        <v>45717</v>
      </c>
      <c r="B23" s="10" t="s">
        <v>23</v>
      </c>
      <c r="C23" s="13"/>
      <c r="D23" s="13"/>
      <c r="E23" s="2"/>
      <c r="F23" s="8">
        <v>170</v>
      </c>
      <c r="G23" s="19">
        <v>860</v>
      </c>
      <c r="H23" s="3"/>
      <c r="I23" s="3"/>
      <c r="J23" s="9">
        <f>ROUND(C23/F23,2)</f>
        <v>0</v>
      </c>
      <c r="K23" s="9">
        <f>ROUND(D23/G23,2)</f>
        <v>0</v>
      </c>
    </row>
    <row r="24" spans="1:11" ht="18" x14ac:dyDescent="0.35">
      <c r="A24" s="2"/>
      <c r="B24" s="2"/>
      <c r="C24" s="11"/>
      <c r="D24" s="11"/>
      <c r="E24" s="2"/>
      <c r="F24" s="3"/>
      <c r="G24" s="3"/>
      <c r="H24" s="3"/>
      <c r="I24" s="3"/>
      <c r="J24" s="6"/>
      <c r="K24" s="7"/>
    </row>
    <row r="25" spans="1:11" ht="21" x14ac:dyDescent="0.4">
      <c r="A25" s="2"/>
      <c r="B25" s="15" t="s">
        <v>13</v>
      </c>
      <c r="C25" s="16">
        <f>SUM(C10:C23)</f>
        <v>0</v>
      </c>
      <c r="D25" s="16">
        <f>SUM(D10:D23)</f>
        <v>0</v>
      </c>
      <c r="E25" s="2"/>
      <c r="F25" s="3"/>
      <c r="G25" s="3"/>
      <c r="H25" s="3"/>
      <c r="I25" s="3"/>
      <c r="J25" s="6"/>
      <c r="K25" s="7"/>
    </row>
    <row r="26" spans="1:11" ht="18" x14ac:dyDescent="0.35">
      <c r="A26" s="2"/>
      <c r="B26" s="1" t="s">
        <v>14</v>
      </c>
      <c r="F26" s="3"/>
      <c r="G26" s="3"/>
      <c r="H26" s="3"/>
      <c r="I26" s="3"/>
      <c r="J26" s="8"/>
      <c r="K26" s="8"/>
    </row>
    <row r="27" spans="1:11" ht="18.600000000000001" thickBot="1" x14ac:dyDescent="0.4">
      <c r="A27" s="2"/>
      <c r="B27" s="2"/>
      <c r="C27" s="2"/>
      <c r="D27" s="2"/>
      <c r="E27" s="2"/>
      <c r="F27" s="3"/>
      <c r="G27" s="3"/>
      <c r="H27" s="3"/>
      <c r="I27" s="3"/>
      <c r="J27" s="8"/>
      <c r="K27" s="8"/>
    </row>
    <row r="28" spans="1:11" ht="26.1" customHeight="1" thickBot="1" x14ac:dyDescent="0.45">
      <c r="A28" s="28" t="s">
        <v>15</v>
      </c>
      <c r="B28" s="28"/>
      <c r="C28" s="28"/>
      <c r="D28" s="29"/>
      <c r="E28" s="14">
        <f>ROUND($J$29/$J$30,0)</f>
        <v>0</v>
      </c>
      <c r="F28" s="3"/>
      <c r="G28" s="3"/>
      <c r="H28" s="3"/>
      <c r="I28" s="12" t="s">
        <v>16</v>
      </c>
      <c r="J28" s="9">
        <f>SUM(J10:K23)</f>
        <v>0</v>
      </c>
      <c r="K28" s="8"/>
    </row>
    <row r="29" spans="1:11" ht="18" x14ac:dyDescent="0.35">
      <c r="A29" s="2"/>
      <c r="B29" s="2"/>
      <c r="C29" s="2"/>
      <c r="D29" s="2"/>
      <c r="E29" s="2"/>
      <c r="F29" s="3"/>
      <c r="G29" s="3"/>
      <c r="H29" s="3"/>
      <c r="I29" s="12" t="s">
        <v>17</v>
      </c>
      <c r="J29" s="9">
        <f>ROUND(J28/8*10,2)</f>
        <v>0</v>
      </c>
      <c r="K29" s="8"/>
    </row>
    <row r="30" spans="1:11" ht="18" x14ac:dyDescent="0.35">
      <c r="A30" s="2"/>
      <c r="B30" s="2"/>
      <c r="C30" s="2"/>
      <c r="D30" s="2"/>
      <c r="E30" s="2"/>
      <c r="F30" s="3"/>
      <c r="G30" s="3"/>
      <c r="H30" s="3"/>
      <c r="I30" s="12" t="s">
        <v>18</v>
      </c>
      <c r="J30" s="8">
        <v>10</v>
      </c>
      <c r="K30" s="8"/>
    </row>
    <row r="31" spans="1:11" ht="18" x14ac:dyDescent="0.35">
      <c r="A31" s="2"/>
      <c r="B31" s="2"/>
      <c r="C31" s="2"/>
      <c r="D31" s="2"/>
      <c r="E31" s="2"/>
      <c r="F31" s="3"/>
      <c r="G31" s="3"/>
      <c r="H31" s="3"/>
      <c r="I31" s="3"/>
      <c r="J31" s="3"/>
      <c r="K31" s="3"/>
    </row>
    <row r="32" spans="1:11" ht="132.9" customHeight="1" x14ac:dyDescent="0.3">
      <c r="A32" s="20" t="s">
        <v>19</v>
      </c>
      <c r="B32" s="20"/>
      <c r="C32" s="20"/>
      <c r="D32" s="20"/>
      <c r="E32" s="20"/>
      <c r="F32" s="3"/>
      <c r="G32" s="3"/>
      <c r="H32" s="3"/>
      <c r="I32" s="3"/>
      <c r="J32" s="3"/>
      <c r="K32" s="3"/>
    </row>
    <row r="33" spans="1:11" ht="18" x14ac:dyDescent="0.35">
      <c r="A33" s="2"/>
      <c r="B33" s="2"/>
      <c r="C33" s="2"/>
      <c r="D33" s="2"/>
      <c r="E33" s="2"/>
      <c r="F33" s="3"/>
      <c r="G33" s="3"/>
      <c r="H33" s="3"/>
      <c r="I33" s="3"/>
      <c r="J33" s="3"/>
      <c r="K33" s="3"/>
    </row>
    <row r="34" spans="1:11" ht="18" x14ac:dyDescent="0.35">
      <c r="A34" s="2"/>
      <c r="B34" s="2"/>
      <c r="C34" s="2"/>
      <c r="D34" s="2"/>
      <c r="E34" s="2"/>
      <c r="F34" s="3"/>
      <c r="G34" s="3"/>
      <c r="H34" s="3"/>
      <c r="I34" s="3"/>
      <c r="J34" s="3"/>
      <c r="K34" s="3"/>
    </row>
    <row r="35" spans="1:11" ht="18" x14ac:dyDescent="0.35">
      <c r="A35" s="2"/>
      <c r="B35" s="2"/>
      <c r="C35" s="2"/>
      <c r="D35" s="2"/>
      <c r="E35" s="2"/>
      <c r="F35" s="3"/>
      <c r="G35" s="3"/>
      <c r="H35" s="3"/>
      <c r="I35" s="3"/>
      <c r="J35" s="3"/>
      <c r="K35" s="3"/>
    </row>
    <row r="36" spans="1:11" ht="18" x14ac:dyDescent="0.35">
      <c r="A36" s="2"/>
      <c r="B36" s="2"/>
      <c r="C36" s="2"/>
      <c r="D36" s="2"/>
      <c r="E36" s="2"/>
      <c r="F36" s="3"/>
      <c r="G36" s="3"/>
      <c r="H36" s="3"/>
      <c r="I36" s="3"/>
      <c r="J36" s="3"/>
      <c r="K36" s="3"/>
    </row>
  </sheetData>
  <sheetProtection algorithmName="SHA-512" hashValue="AVjLjJjcKBkdYd4q5rYJgoW/HCBlO2Efa9Gp39d11OTCG1M7d44TRDEBlMayuYY0PnEikJcD38v4d2juelpAHw==" saltValue="FFz3akrRE8x6eTCrWio/uA==" spinCount="100000" sheet="1" objects="1" scenarios="1" selectLockedCells="1"/>
  <mergeCells count="8">
    <mergeCell ref="A32:E32"/>
    <mergeCell ref="C8:D8"/>
    <mergeCell ref="A1:E1"/>
    <mergeCell ref="A3:E3"/>
    <mergeCell ref="A4:E4"/>
    <mergeCell ref="A5:E5"/>
    <mergeCell ref="A6:E6"/>
    <mergeCell ref="A28:D28"/>
  </mergeCells>
  <printOptions horizontalCentered="1"/>
  <pageMargins left="0.25" right="0.25"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F4543-9C33-41F9-B69D-5FE85014E218}">
  <sheetPr>
    <pageSetUpPr fitToPage="1"/>
  </sheetPr>
  <dimension ref="A1:M33"/>
  <sheetViews>
    <sheetView tabSelected="1" zoomScale="70" zoomScaleNormal="70" workbookViewId="0">
      <selection activeCell="C10" sqref="C10"/>
    </sheetView>
  </sheetViews>
  <sheetFormatPr defaultColWidth="8.88671875" defaultRowHeight="14.4" x14ac:dyDescent="0.3"/>
  <cols>
    <col min="1" max="1" width="12.88671875" customWidth="1"/>
    <col min="2" max="2" width="16.44140625" customWidth="1"/>
    <col min="3" max="3" width="18.6640625" customWidth="1"/>
    <col min="4" max="4" width="18.44140625" customWidth="1"/>
    <col min="5" max="5" width="41" customWidth="1"/>
    <col min="6" max="11" width="8.88671875" hidden="1" customWidth="1"/>
    <col min="12" max="12" width="8" hidden="1" customWidth="1"/>
    <col min="13" max="13" width="8.88671875" hidden="1" customWidth="1"/>
    <col min="14" max="16" width="8.88671875" customWidth="1"/>
  </cols>
  <sheetData>
    <row r="1" spans="1:11" ht="149.1" customHeight="1" x14ac:dyDescent="0.3">
      <c r="A1" s="22" t="e" vm="1">
        <v>#VALUE!</v>
      </c>
      <c r="B1" s="22"/>
      <c r="C1" s="22"/>
      <c r="D1" s="22"/>
      <c r="E1" s="22"/>
    </row>
    <row r="3" spans="1:11" ht="47.25" customHeight="1" x14ac:dyDescent="0.45">
      <c r="A3" s="23" t="s">
        <v>21</v>
      </c>
      <c r="B3" s="24"/>
      <c r="C3" s="24"/>
      <c r="D3" s="24"/>
      <c r="E3" s="24"/>
    </row>
    <row r="4" spans="1:11" ht="44.1" customHeight="1" x14ac:dyDescent="0.4">
      <c r="A4" s="25" t="s">
        <v>0</v>
      </c>
      <c r="B4" s="25"/>
      <c r="C4" s="25"/>
      <c r="D4" s="25"/>
      <c r="E4" s="25"/>
      <c r="F4" s="3"/>
      <c r="G4" s="3"/>
      <c r="H4" s="3"/>
      <c r="I4" s="3"/>
      <c r="J4" s="3"/>
      <c r="K4" s="3"/>
    </row>
    <row r="5" spans="1:11" ht="62.25" customHeight="1" x14ac:dyDescent="0.3">
      <c r="A5" s="26" t="s">
        <v>1</v>
      </c>
      <c r="B5" s="26"/>
      <c r="C5" s="26"/>
      <c r="D5" s="26"/>
      <c r="E5" s="26"/>
      <c r="F5" s="3"/>
      <c r="G5" s="3"/>
      <c r="H5" s="3"/>
      <c r="I5" s="3"/>
      <c r="J5" s="3"/>
      <c r="K5" s="3"/>
    </row>
    <row r="6" spans="1:11" ht="138.75" customHeight="1" x14ac:dyDescent="0.3">
      <c r="A6" s="27" t="s">
        <v>20</v>
      </c>
      <c r="B6" s="27"/>
      <c r="C6" s="27"/>
      <c r="D6" s="27"/>
      <c r="E6" s="27"/>
      <c r="F6" s="3"/>
      <c r="G6" s="3"/>
      <c r="H6" s="3"/>
      <c r="I6" s="3"/>
      <c r="J6" s="3"/>
      <c r="K6" s="3"/>
    </row>
    <row r="7" spans="1:11" ht="18" x14ac:dyDescent="0.35">
      <c r="A7" s="2"/>
      <c r="B7" s="2"/>
      <c r="C7" s="2"/>
      <c r="D7" s="2"/>
      <c r="E7" s="2"/>
      <c r="F7" s="3"/>
      <c r="G7" s="3"/>
      <c r="H7" s="3"/>
      <c r="I7" s="3"/>
      <c r="J7" s="3"/>
      <c r="K7" s="3"/>
    </row>
    <row r="8" spans="1:11" ht="21" x14ac:dyDescent="0.4">
      <c r="A8" s="17" t="s">
        <v>2</v>
      </c>
      <c r="B8" s="17" t="s">
        <v>3</v>
      </c>
      <c r="C8" s="21" t="s">
        <v>4</v>
      </c>
      <c r="D8" s="21"/>
      <c r="E8" s="2"/>
      <c r="F8" s="4" t="s">
        <v>5</v>
      </c>
      <c r="G8" s="5"/>
      <c r="H8" s="3"/>
      <c r="I8" s="3"/>
      <c r="J8" s="6" t="s">
        <v>6</v>
      </c>
      <c r="K8" s="7"/>
    </row>
    <row r="9" spans="1:11" ht="21" x14ac:dyDescent="0.4">
      <c r="A9" s="17" t="s">
        <v>7</v>
      </c>
      <c r="B9" s="17" t="s">
        <v>8</v>
      </c>
      <c r="C9" s="18" t="s">
        <v>9</v>
      </c>
      <c r="D9" s="18" t="s">
        <v>10</v>
      </c>
      <c r="E9" s="2"/>
      <c r="F9" s="4"/>
      <c r="G9" s="5"/>
      <c r="H9" s="3"/>
      <c r="I9" s="3"/>
      <c r="J9" s="6" t="s">
        <v>11</v>
      </c>
      <c r="K9" s="7"/>
    </row>
    <row r="10" spans="1:11" ht="24.9" customHeight="1" x14ac:dyDescent="0.35">
      <c r="A10" s="10">
        <v>44197</v>
      </c>
      <c r="B10" s="10">
        <v>44347</v>
      </c>
      <c r="C10" s="13"/>
      <c r="D10" s="13"/>
      <c r="E10" s="2"/>
      <c r="F10" s="8">
        <v>170</v>
      </c>
      <c r="G10" s="8">
        <v>560</v>
      </c>
      <c r="H10" s="3"/>
      <c r="I10" s="3"/>
      <c r="J10" s="9">
        <f t="shared" ref="J10:K16" si="0">ROUND(C10/F10,2)</f>
        <v>0</v>
      </c>
      <c r="K10" s="9">
        <f t="shared" si="0"/>
        <v>0</v>
      </c>
    </row>
    <row r="11" spans="1:11" ht="24.9" customHeight="1" x14ac:dyDescent="0.35">
      <c r="A11" s="10">
        <v>44348</v>
      </c>
      <c r="B11" s="10">
        <v>44469</v>
      </c>
      <c r="C11" s="13"/>
      <c r="D11" s="13"/>
      <c r="E11" s="2"/>
      <c r="F11" s="8">
        <v>170</v>
      </c>
      <c r="G11" s="8">
        <v>490</v>
      </c>
      <c r="H11" s="3"/>
      <c r="I11" s="3"/>
      <c r="J11" s="9">
        <f t="shared" si="0"/>
        <v>0</v>
      </c>
      <c r="K11" s="9">
        <f t="shared" si="0"/>
        <v>0</v>
      </c>
    </row>
    <row r="12" spans="1:11" ht="24.9" customHeight="1" x14ac:dyDescent="0.35">
      <c r="A12" s="10">
        <v>44470</v>
      </c>
      <c r="B12" s="10">
        <v>45169</v>
      </c>
      <c r="C12" s="13"/>
      <c r="D12" s="13"/>
      <c r="E12" s="2"/>
      <c r="F12" s="8">
        <v>170</v>
      </c>
      <c r="G12" s="8">
        <v>420</v>
      </c>
      <c r="H12" s="3"/>
      <c r="I12" s="3"/>
      <c r="J12" s="9">
        <f t="shared" si="0"/>
        <v>0</v>
      </c>
      <c r="K12" s="9">
        <f t="shared" si="0"/>
        <v>0</v>
      </c>
    </row>
    <row r="13" spans="1:11" ht="24.9" customHeight="1" x14ac:dyDescent="0.35">
      <c r="A13" s="10">
        <v>45170</v>
      </c>
      <c r="B13" s="10">
        <v>45230</v>
      </c>
      <c r="C13" s="13"/>
      <c r="D13" s="13"/>
      <c r="E13" s="2"/>
      <c r="F13" s="8">
        <v>170</v>
      </c>
      <c r="G13" s="8">
        <v>485</v>
      </c>
      <c r="H13" s="3"/>
      <c r="I13" s="3"/>
      <c r="J13" s="9">
        <f t="shared" si="0"/>
        <v>0</v>
      </c>
      <c r="K13" s="9">
        <f t="shared" si="0"/>
        <v>0</v>
      </c>
    </row>
    <row r="14" spans="1:11" ht="24.9" customHeight="1" x14ac:dyDescent="0.35">
      <c r="A14" s="10">
        <v>45231</v>
      </c>
      <c r="B14" s="10">
        <v>45351</v>
      </c>
      <c r="C14" s="13"/>
      <c r="D14" s="13"/>
      <c r="E14" s="2"/>
      <c r="F14" s="8">
        <v>170</v>
      </c>
      <c r="G14" s="8">
        <v>555</v>
      </c>
      <c r="H14" s="3"/>
      <c r="I14" s="3"/>
      <c r="J14" s="9">
        <f t="shared" si="0"/>
        <v>0</v>
      </c>
      <c r="K14" s="9">
        <f t="shared" si="0"/>
        <v>0</v>
      </c>
    </row>
    <row r="15" spans="1:11" ht="24.9" customHeight="1" x14ac:dyDescent="0.35">
      <c r="A15" s="10">
        <v>45352</v>
      </c>
      <c r="B15" s="10">
        <v>45412</v>
      </c>
      <c r="C15" s="13"/>
      <c r="D15" s="13"/>
      <c r="E15" s="2"/>
      <c r="F15" s="8">
        <v>170</v>
      </c>
      <c r="G15" s="8">
        <v>590</v>
      </c>
      <c r="H15" s="3"/>
      <c r="I15" s="3"/>
      <c r="J15" s="9">
        <f t="shared" si="0"/>
        <v>0</v>
      </c>
      <c r="K15" s="9">
        <f>ROUND(D15/G15,2)</f>
        <v>0</v>
      </c>
    </row>
    <row r="16" spans="1:11" ht="24.9" customHeight="1" x14ac:dyDescent="0.35">
      <c r="A16" s="10">
        <v>45413</v>
      </c>
      <c r="B16" s="10">
        <v>45504</v>
      </c>
      <c r="C16" s="13"/>
      <c r="D16" s="13"/>
      <c r="E16" s="2"/>
      <c r="F16" s="8">
        <v>170</v>
      </c>
      <c r="G16" s="19">
        <v>675.1</v>
      </c>
      <c r="H16" s="3"/>
      <c r="I16" s="3"/>
      <c r="J16" s="9">
        <f t="shared" si="0"/>
        <v>0</v>
      </c>
      <c r="K16" s="9">
        <f>ROUND(D16/G16,2)</f>
        <v>0</v>
      </c>
    </row>
    <row r="17" spans="1:11" ht="24.9" customHeight="1" x14ac:dyDescent="0.35">
      <c r="A17" s="10">
        <v>45505</v>
      </c>
      <c r="B17" s="10">
        <v>45688</v>
      </c>
      <c r="C17" s="13"/>
      <c r="D17" s="13"/>
      <c r="E17" s="2"/>
      <c r="F17" s="8">
        <v>170</v>
      </c>
      <c r="G17" s="19">
        <v>705</v>
      </c>
      <c r="H17" s="3"/>
      <c r="I17" s="3"/>
      <c r="J17" s="9">
        <f>ROUND(C17/F17,2)</f>
        <v>0</v>
      </c>
      <c r="K17" s="9">
        <f>ROUND(D17/G17,2)</f>
        <v>0</v>
      </c>
    </row>
    <row r="18" spans="1:11" ht="24.9" customHeight="1" x14ac:dyDescent="0.35">
      <c r="A18" s="10">
        <v>45689</v>
      </c>
      <c r="B18" s="10">
        <v>45716</v>
      </c>
      <c r="C18" s="13"/>
      <c r="D18" s="13"/>
      <c r="E18" s="2"/>
      <c r="F18" s="8">
        <v>170</v>
      </c>
      <c r="G18" s="19">
        <v>1145</v>
      </c>
      <c r="H18" s="3"/>
      <c r="I18" s="3"/>
      <c r="J18" s="9">
        <f>ROUND(C18/F18,2)</f>
        <v>0</v>
      </c>
      <c r="K18" s="9">
        <f>ROUND(D18/G18,2)</f>
        <v>0</v>
      </c>
    </row>
    <row r="19" spans="1:11" ht="24.9" customHeight="1" x14ac:dyDescent="0.35">
      <c r="A19" s="10">
        <v>45717</v>
      </c>
      <c r="B19" s="10" t="s">
        <v>12</v>
      </c>
      <c r="C19" s="13"/>
      <c r="D19" s="13"/>
      <c r="E19" s="2"/>
      <c r="F19" s="8">
        <v>170</v>
      </c>
      <c r="G19" s="19">
        <v>860</v>
      </c>
      <c r="H19" s="3"/>
      <c r="I19" s="3"/>
      <c r="J19" s="9">
        <f>ROUND(C19/F19,2)</f>
        <v>0</v>
      </c>
      <c r="K19" s="9">
        <f>ROUND(D19/G19,2)</f>
        <v>0</v>
      </c>
    </row>
    <row r="20" spans="1:11" ht="24.9" customHeight="1" x14ac:dyDescent="0.35">
      <c r="A20" s="10"/>
      <c r="B20" s="10"/>
      <c r="C20" s="30"/>
      <c r="D20" s="30"/>
      <c r="E20" s="2"/>
      <c r="F20" s="8"/>
      <c r="G20" s="19"/>
      <c r="H20" s="3"/>
      <c r="I20" s="3"/>
      <c r="J20" s="9"/>
      <c r="K20" s="9"/>
    </row>
    <row r="21" spans="1:11" ht="18" x14ac:dyDescent="0.35">
      <c r="A21" s="2"/>
      <c r="B21" s="2"/>
      <c r="C21" s="11"/>
      <c r="D21" s="11"/>
      <c r="E21" s="2"/>
      <c r="F21" s="3"/>
      <c r="G21" s="3"/>
      <c r="H21" s="3"/>
      <c r="I21" s="3"/>
      <c r="J21" s="6"/>
      <c r="K21" s="7"/>
    </row>
    <row r="22" spans="1:11" ht="21" x14ac:dyDescent="0.4">
      <c r="A22" s="2"/>
      <c r="B22" s="15" t="s">
        <v>13</v>
      </c>
      <c r="C22" s="16">
        <f>SUM(C10:C19)</f>
        <v>0</v>
      </c>
      <c r="D22" s="16">
        <f>SUM(D10:D19)</f>
        <v>0</v>
      </c>
      <c r="E22" s="2"/>
      <c r="F22" s="3"/>
      <c r="G22" s="3"/>
      <c r="H22" s="3"/>
      <c r="I22" s="3"/>
      <c r="J22" s="6"/>
      <c r="K22" s="7"/>
    </row>
    <row r="23" spans="1:11" ht="18" x14ac:dyDescent="0.35">
      <c r="A23" s="2"/>
      <c r="B23" s="1" t="s">
        <v>14</v>
      </c>
      <c r="F23" s="3"/>
      <c r="G23" s="3"/>
      <c r="H23" s="3"/>
      <c r="I23" s="3"/>
      <c r="J23" s="8"/>
      <c r="K23" s="8"/>
    </row>
    <row r="24" spans="1:11" ht="18.600000000000001" thickBot="1" x14ac:dyDescent="0.4">
      <c r="A24" s="2"/>
      <c r="B24" s="2"/>
      <c r="C24" s="2"/>
      <c r="D24" s="2"/>
      <c r="E24" s="2"/>
      <c r="F24" s="3"/>
      <c r="G24" s="3"/>
      <c r="H24" s="3"/>
      <c r="I24" s="3"/>
      <c r="J24" s="8"/>
      <c r="K24" s="8"/>
    </row>
    <row r="25" spans="1:11" ht="26.1" customHeight="1" thickBot="1" x14ac:dyDescent="0.45">
      <c r="A25" s="28" t="s">
        <v>15</v>
      </c>
      <c r="B25" s="28"/>
      <c r="C25" s="28"/>
      <c r="D25" s="29"/>
      <c r="E25" s="14">
        <f>ROUND($J$26/$J$27,0)</f>
        <v>0</v>
      </c>
      <c r="F25" s="3"/>
      <c r="G25" s="3"/>
      <c r="H25" s="3"/>
      <c r="I25" s="12" t="s">
        <v>16</v>
      </c>
      <c r="J25" s="9">
        <f>SUM(J10:K19)</f>
        <v>0</v>
      </c>
      <c r="K25" s="8"/>
    </row>
    <row r="26" spans="1:11" ht="18" x14ac:dyDescent="0.35">
      <c r="A26" s="2"/>
      <c r="B26" s="2"/>
      <c r="C26" s="2"/>
      <c r="D26" s="2"/>
      <c r="E26" s="2"/>
      <c r="F26" s="3"/>
      <c r="G26" s="3"/>
      <c r="H26" s="3"/>
      <c r="I26" s="12" t="s">
        <v>17</v>
      </c>
      <c r="J26" s="9">
        <f>ROUND(J25/8*10,2)</f>
        <v>0</v>
      </c>
      <c r="K26" s="8"/>
    </row>
    <row r="27" spans="1:11" ht="18" x14ac:dyDescent="0.35">
      <c r="A27" s="2"/>
      <c r="B27" s="2"/>
      <c r="C27" s="2"/>
      <c r="D27" s="2"/>
      <c r="E27" s="2"/>
      <c r="F27" s="3"/>
      <c r="G27" s="3"/>
      <c r="H27" s="3"/>
      <c r="I27" s="12" t="s">
        <v>18</v>
      </c>
      <c r="J27" s="8">
        <v>10</v>
      </c>
      <c r="K27" s="8"/>
    </row>
    <row r="28" spans="1:11" ht="18" x14ac:dyDescent="0.35">
      <c r="A28" s="2"/>
      <c r="B28" s="2"/>
      <c r="C28" s="2"/>
      <c r="D28" s="2"/>
      <c r="E28" s="2"/>
      <c r="F28" s="3"/>
      <c r="G28" s="3"/>
      <c r="H28" s="3"/>
      <c r="I28" s="3"/>
      <c r="J28" s="3"/>
      <c r="K28" s="3"/>
    </row>
    <row r="29" spans="1:11" ht="132.9" customHeight="1" x14ac:dyDescent="0.3">
      <c r="A29" s="20" t="s">
        <v>19</v>
      </c>
      <c r="B29" s="20"/>
      <c r="C29" s="20"/>
      <c r="D29" s="20"/>
      <c r="E29" s="20"/>
      <c r="F29" s="3"/>
      <c r="G29" s="3"/>
      <c r="H29" s="3"/>
      <c r="I29" s="3"/>
      <c r="J29" s="3"/>
      <c r="K29" s="3"/>
    </row>
    <row r="30" spans="1:11" ht="18" x14ac:dyDescent="0.35">
      <c r="A30" s="2"/>
      <c r="B30" s="2"/>
      <c r="C30" s="2"/>
      <c r="D30" s="2"/>
      <c r="E30" s="2"/>
      <c r="F30" s="3"/>
      <c r="G30" s="3"/>
      <c r="H30" s="3"/>
      <c r="I30" s="3"/>
      <c r="J30" s="3"/>
      <c r="K30" s="3"/>
    </row>
    <row r="31" spans="1:11" ht="18" x14ac:dyDescent="0.35">
      <c r="A31" s="2"/>
      <c r="B31" s="2"/>
      <c r="C31" s="2"/>
      <c r="D31" s="2"/>
      <c r="E31" s="2"/>
      <c r="F31" s="3"/>
      <c r="G31" s="3"/>
      <c r="H31" s="3"/>
      <c r="I31" s="3"/>
      <c r="J31" s="3"/>
      <c r="K31" s="3"/>
    </row>
    <row r="32" spans="1:11" ht="18" x14ac:dyDescent="0.35">
      <c r="A32" s="2"/>
      <c r="B32" s="2"/>
      <c r="C32" s="2"/>
      <c r="D32" s="2"/>
      <c r="E32" s="2"/>
      <c r="F32" s="3"/>
      <c r="G32" s="3"/>
      <c r="H32" s="3"/>
      <c r="I32" s="3"/>
      <c r="J32" s="3"/>
      <c r="K32" s="3"/>
    </row>
    <row r="33" spans="1:11" ht="18" x14ac:dyDescent="0.35">
      <c r="A33" s="2"/>
      <c r="B33" s="2"/>
      <c r="C33" s="2"/>
      <c r="D33" s="2"/>
      <c r="E33" s="2"/>
      <c r="F33" s="3"/>
      <c r="G33" s="3"/>
      <c r="H33" s="3"/>
      <c r="I33" s="3"/>
      <c r="J33" s="3"/>
      <c r="K33" s="3"/>
    </row>
  </sheetData>
  <sheetProtection algorithmName="SHA-512" hashValue="5UZhd1CXTb3Wx0ctiTKAUK4MdUeLO8Ma1z5LbCvfOPlcZn9y/K33iw/r+ulFIL14pl8Bh5zc9hYdDBPTJnCRgw==" saltValue="E4nOesaWmj0n4lxeqXNHYg==" spinCount="100000" sheet="1" objects="1" scenarios="1" selectLockedCells="1"/>
  <mergeCells count="8">
    <mergeCell ref="A25:D25"/>
    <mergeCell ref="A29:E29"/>
    <mergeCell ref="A1:E1"/>
    <mergeCell ref="A3:E3"/>
    <mergeCell ref="A4:E4"/>
    <mergeCell ref="A5:E5"/>
    <mergeCell ref="A6:E6"/>
    <mergeCell ref="C8:D8"/>
  </mergeCells>
  <printOptions horizontalCentered="1"/>
  <pageMargins left="0.23622047244094491" right="0.23622047244094491"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Platinum &amp; Gold - Calculator</vt:lpstr>
      <vt:lpstr>Silver - Calculator</vt:lpstr>
      <vt:lpstr>'Platinum &amp; Gold - Calculator'!Print_Area</vt:lpstr>
      <vt:lpstr>'Silver -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Tara Thomas</cp:lastModifiedBy>
  <cp:lastPrinted>2024-09-04T06:38:02Z</cp:lastPrinted>
  <dcterms:created xsi:type="dcterms:W3CDTF">2022-01-31T04:46:08Z</dcterms:created>
  <dcterms:modified xsi:type="dcterms:W3CDTF">2025-02-28T02:06:45Z</dcterms:modified>
</cp:coreProperties>
</file>